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15" tabRatio="927" firstSheet="1" activeTab="11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0">'财政收支'!$A$1:$D$31</definedName>
    <definedName name="_xlnm.Print_Area" localSheetId="14">'分县2'!$A$1:$S$16</definedName>
    <definedName name="_xlnm.Print_Area" localSheetId="12">'价格'!$A$1:$D$25</definedName>
    <definedName name="_xlnm.Print_Area" localSheetId="11">'金融'!$A$1:$E$27</definedName>
    <definedName name="_xlnm.Print_Area" localSheetId="17">'九地市2'!$A$1:$Q$15</definedName>
    <definedName name="_xlnm.Print_Area" localSheetId="18">'九地市3'!$A$1:$Q$15</definedName>
    <definedName name="_xlnm.Print_Area" localSheetId="8">'贸易'!$A$1:$D$24</definedName>
    <definedName name="_xlnm.Print_Area" localSheetId="7">'投资'!$A$1:$D$19</definedName>
  </definedNames>
  <calcPr fullCalcOnLoad="1"/>
</workbook>
</file>

<file path=xl/sharedStrings.xml><?xml version="1.0" encoding="utf-8"?>
<sst xmlns="http://schemas.openxmlformats.org/spreadsheetml/2006/main" count="566" uniqueCount="280">
  <si>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</si>
  <si>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1-11月份全市经济运行简况</t>
  </si>
  <si>
    <t>统计图</t>
  </si>
  <si>
    <t>国民经济主要指标</t>
  </si>
  <si>
    <r>
      <t>GDP</t>
    </r>
    <r>
      <rPr>
        <sz val="10"/>
        <rFont val="宋体"/>
        <family val="0"/>
      </rPr>
      <t>核算主要相关指标</t>
    </r>
  </si>
  <si>
    <t>规模以上工业增加值</t>
  </si>
  <si>
    <t>规模以上工业企业主要产品产量</t>
  </si>
  <si>
    <t>工业经济效益</t>
  </si>
  <si>
    <t>固定资产投资</t>
  </si>
  <si>
    <t>批发零售住宿餐饮业</t>
  </si>
  <si>
    <t>对外经济主要指标</t>
  </si>
  <si>
    <t>财政收支</t>
  </si>
  <si>
    <t>金融机构存贷款</t>
  </si>
  <si>
    <t>各种价格变动幅度</t>
  </si>
  <si>
    <t>各县（市、区）主要经济指标对比表</t>
  </si>
  <si>
    <t>全省及九个设区市主要经济指标对比表</t>
  </si>
  <si>
    <t>中华人民共和国统计法实施条例</t>
  </si>
  <si>
    <t xml:space="preserve"> 国民经济主要指标</t>
  </si>
  <si>
    <t>指标名称</t>
  </si>
  <si>
    <r>
      <t>计量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单位</t>
    </r>
  </si>
  <si>
    <t>本月止
累计</t>
  </si>
  <si>
    <r>
      <t>比上年同期增长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1"/>
      </rPr>
      <t xml:space="preserve"> </t>
    </r>
  </si>
  <si>
    <t>增幅在全省位次</t>
  </si>
  <si>
    <t>一、规模以上工业增加值</t>
  </si>
  <si>
    <t>亿元</t>
  </si>
  <si>
    <t>二、固定资产投资</t>
  </si>
  <si>
    <t>三、社会消费品零售总额</t>
  </si>
  <si>
    <t>四、进出口总额</t>
  </si>
  <si>
    <t xml:space="preserve">     ＃出口</t>
  </si>
  <si>
    <t>五、实际利用外商直接投资</t>
  </si>
  <si>
    <t>六、一般公共预算收入</t>
  </si>
  <si>
    <t xml:space="preserve">      ＃地方一般公共预算收入</t>
  </si>
  <si>
    <t xml:space="preserve">   一般公共预算支出</t>
  </si>
  <si>
    <t>七、期末金融机构本外币存款余额</t>
  </si>
  <si>
    <r>
      <t xml:space="preserve">      </t>
    </r>
    <r>
      <rPr>
        <sz val="12"/>
        <color indexed="8"/>
        <rFont val="宋体"/>
        <family val="0"/>
      </rPr>
      <t xml:space="preserve">   ＃住户存款余额</t>
    </r>
  </si>
  <si>
    <t xml:space="preserve">    期末金融机构本外币贷款余额 </t>
  </si>
  <si>
    <r>
      <t>八、市辖区居民消费价格总指数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以上年同期为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宋体"/>
        <family val="0"/>
      </rPr>
      <t>）</t>
    </r>
  </si>
  <si>
    <t>%</t>
  </si>
  <si>
    <t>注：规模以上工业增加值、固定资产投资（不含农户）国家、省没有公布绝对值。</t>
  </si>
  <si>
    <t xml:space="preserve"> GDP核算主要相关指标</t>
  </si>
  <si>
    <t>计量单位</t>
  </si>
  <si>
    <t>本月止累计</t>
  </si>
  <si>
    <r>
      <t>比上年同期增长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（％）</t>
    </r>
    <r>
      <rPr>
        <sz val="12"/>
        <rFont val="Arial"/>
        <family val="2"/>
      </rPr>
      <t xml:space="preserve"> </t>
    </r>
  </si>
  <si>
    <t>二、公路客货周转量</t>
  </si>
  <si>
    <t>亿吨公里</t>
  </si>
  <si>
    <r>
      <t xml:space="preserve">         </t>
    </r>
    <r>
      <rPr>
        <sz val="12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</si>
  <si>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</si>
  <si>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2"/>
        <color indexed="8"/>
        <rFont val="宋体"/>
        <family val="0"/>
      </rPr>
      <t>公路货运周转量</t>
    </r>
  </si>
  <si>
    <t>三、商品房销售面积</t>
  </si>
  <si>
    <t>万平方米</t>
  </si>
  <si>
    <t xml:space="preserve">四、全社会用电量     </t>
  </si>
  <si>
    <t>亿千瓦时</t>
  </si>
  <si>
    <r>
      <t xml:space="preserve">         #</t>
    </r>
    <r>
      <rPr>
        <sz val="12"/>
        <color indexed="8"/>
        <rFont val="宋体"/>
        <family val="0"/>
      </rPr>
      <t>工业用电</t>
    </r>
  </si>
  <si>
    <t xml:space="preserve">     城乡居民生活用电</t>
  </si>
  <si>
    <t>指        标</t>
  </si>
  <si>
    <t xml:space="preserve">本月实绩  </t>
  </si>
  <si>
    <r>
      <t>比上年同期增长</t>
    </r>
    <r>
      <rPr>
        <sz val="12"/>
        <rFont val="Times New Roman"/>
        <family val="1"/>
      </rPr>
      <t xml:space="preserve">  (</t>
    </r>
    <r>
      <rPr>
        <sz val="12"/>
        <rFont val="宋体"/>
        <family val="0"/>
      </rPr>
      <t>％</t>
    </r>
    <r>
      <rPr>
        <sz val="12"/>
        <rFont val="Times New Roman"/>
        <family val="1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</si>
  <si>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</si>
  <si>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</si>
  <si>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</si>
  <si>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</si>
  <si>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</si>
  <si>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</si>
  <si>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</si>
  <si>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</si>
  <si>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</si>
  <si>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</si>
  <si>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</si>
  <si>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</si>
  <si>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</si>
  <si>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注：1.规模以上工业企业指年产品销售收入2000万元以上的工业企业；</t>
  </si>
  <si>
    <t xml:space="preserve">    2.工业增加值增长率按可比价格计算。</t>
  </si>
  <si>
    <t>产品名称</t>
  </si>
  <si>
    <t xml:space="preserve">比上年同期增长 （％） </t>
  </si>
  <si>
    <t xml:space="preserve">  粗    钢</t>
  </si>
  <si>
    <t>万吨</t>
  </si>
  <si>
    <t xml:space="preserve">  钢    材</t>
  </si>
  <si>
    <t xml:space="preserve">  生    铁</t>
  </si>
  <si>
    <t xml:space="preserve">  发电量</t>
  </si>
  <si>
    <t>亿千瓦小时</t>
  </si>
  <si>
    <t xml:space="preserve">  化    肥</t>
  </si>
  <si>
    <t xml:space="preserve">  水    泥</t>
  </si>
  <si>
    <t xml:space="preserve">  载货汽车</t>
  </si>
  <si>
    <t>辆</t>
  </si>
  <si>
    <t xml:space="preserve">  人造板</t>
  </si>
  <si>
    <t>万立方米</t>
  </si>
  <si>
    <t xml:space="preserve">  布</t>
  </si>
  <si>
    <t>亿米</t>
  </si>
  <si>
    <t xml:space="preserve">  化学药品原药                  (化学原料药)</t>
  </si>
  <si>
    <t>吨</t>
  </si>
  <si>
    <t xml:space="preserve">  合成纤维</t>
  </si>
  <si>
    <t xml:space="preserve">  塑料制品</t>
  </si>
  <si>
    <t xml:space="preserve">  机制纸及纸板</t>
  </si>
  <si>
    <t xml:space="preserve">            指标           </t>
  </si>
  <si>
    <r>
      <t>2020年1-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</si>
  <si>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</si>
  <si>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</si>
  <si>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</si>
  <si>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</si>
  <si>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</si>
  <si>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</si>
  <si>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</si>
  <si>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</si>
  <si>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</si>
  <si>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</si>
  <si>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</si>
  <si>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</si>
  <si>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</si>
  <si>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-</t>
  </si>
  <si>
    <t>＃亏损企业</t>
  </si>
  <si>
    <t>营业收入</t>
  </si>
  <si>
    <t>利润总额</t>
  </si>
  <si>
    <t>亏损企业亏损额</t>
  </si>
  <si>
    <t>税金总额</t>
  </si>
  <si>
    <t>流动资产合计</t>
  </si>
  <si>
    <t>应收票据及应收账款</t>
  </si>
  <si>
    <t>产成品存货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</si>
  <si>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上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同期增长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（％）</t>
    </r>
    <r>
      <rPr>
        <sz val="12"/>
        <rFont val="Times New Roman"/>
        <family val="1"/>
      </rPr>
      <t xml:space="preserve"> </t>
    </r>
  </si>
  <si>
    <t>一、固定资产投资（不含铁路）</t>
  </si>
  <si>
    <t xml:space="preserve">    （一）项目投资</t>
  </si>
  <si>
    <t xml:space="preserve">    　    ＃高速公路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</si>
  <si>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</si>
  <si>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</si>
  <si>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</si>
  <si>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</si>
  <si>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</si>
  <si>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</si>
  <si>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</si>
  <si>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</si>
  <si>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</si>
  <si>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 xml:space="preserve">比上年同期
增长（％） </t>
  </si>
  <si>
    <t>一、批发业销售额</t>
  </si>
  <si>
    <t xml:space="preserve">   1.限额以上</t>
  </si>
  <si>
    <t xml:space="preserve">   2.限额以下</t>
  </si>
  <si>
    <t>二、零售业销售额</t>
  </si>
  <si>
    <t>四、限上批零业主要商品零售额</t>
  </si>
  <si>
    <r>
      <t xml:space="preserve">   1</t>
    </r>
    <r>
      <rPr>
        <sz val="12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</si>
  <si>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</si>
  <si>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</si>
  <si>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</si>
  <si>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</si>
  <si>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t xml:space="preserve">   6.家用电器和音像器材类</t>
  </si>
  <si>
    <r>
      <t xml:space="preserve">   7</t>
    </r>
    <r>
      <rPr>
        <sz val="12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</si>
  <si>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</si>
  <si>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</si>
  <si>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</si>
  <si>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t>一、进出口总额</t>
  </si>
  <si>
    <t xml:space="preserve">    #出  口</t>
  </si>
  <si>
    <t xml:space="preserve">     进  口</t>
  </si>
  <si>
    <t>二、新批外商直接投资项目</t>
  </si>
  <si>
    <t>项</t>
  </si>
  <si>
    <t>三、合同外资</t>
  </si>
  <si>
    <t>万元</t>
  </si>
  <si>
    <t>四、实际使用外资</t>
  </si>
  <si>
    <t>单位：亿元</t>
  </si>
  <si>
    <t>一般公共预算收入</t>
  </si>
  <si>
    <t>　地方一般公共预算收入</t>
  </si>
  <si>
    <t>　　１.税收收入</t>
  </si>
  <si>
    <t xml:space="preserve">  　　　＃增值税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</si>
  <si>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</si>
  <si>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</si>
  <si>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</si>
  <si>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</si>
  <si>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       房产税</t>
  </si>
  <si>
    <t xml:space="preserve">          印花税</t>
  </si>
  <si>
    <t xml:space="preserve">          城镇土地使用税</t>
  </si>
  <si>
    <t xml:space="preserve">   　2.非税收入 </t>
  </si>
  <si>
    <t xml:space="preserve">   　     ＃专项收入</t>
  </si>
  <si>
    <r>
      <t xml:space="preserve">                            </t>
    </r>
    <r>
      <rPr>
        <sz val="12"/>
        <color indexed="8"/>
        <rFont val="宋体"/>
        <family val="0"/>
      </rPr>
      <t>罚没收入</t>
    </r>
  </si>
  <si>
    <t>一般公共预算支出</t>
  </si>
  <si>
    <t xml:space="preserve">  ＃一般公共服务支出</t>
  </si>
  <si>
    <t xml:space="preserve">     教育支出</t>
  </si>
  <si>
    <t xml:space="preserve">     科学技术支出</t>
  </si>
  <si>
    <t xml:space="preserve">     文化旅游体育与传媒支出</t>
  </si>
  <si>
    <t xml:space="preserve">     社会保障和就业支出</t>
  </si>
  <si>
    <t xml:space="preserve">     卫生健康支出</t>
  </si>
  <si>
    <t xml:space="preserve">     节能环保支出</t>
  </si>
  <si>
    <t xml:space="preserve">     城乡社区支出</t>
  </si>
  <si>
    <t xml:space="preserve">     农林水支出</t>
  </si>
  <si>
    <t xml:space="preserve">     交通运输支出</t>
  </si>
  <si>
    <t>指     标</t>
  </si>
  <si>
    <t>本月末
余  额</t>
  </si>
  <si>
    <t>比上月末
增 减 额</t>
  </si>
  <si>
    <t>比年初
增 减 额</t>
  </si>
  <si>
    <t>比上年同期
增长  (％)</t>
  </si>
  <si>
    <t>金融机构本外币存款余额</t>
  </si>
  <si>
    <t xml:space="preserve">      #人民币存款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</si>
  <si>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</si>
  <si>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活期存款</t>
    </r>
  </si>
  <si>
    <r>
      <t xml:space="preserve">               #</t>
    </r>
    <r>
      <rPr>
        <sz val="10"/>
        <color indexed="8"/>
        <rFont val="宋体"/>
        <family val="0"/>
      </rPr>
      <t>个人</t>
    </r>
    <r>
      <rPr>
        <sz val="10"/>
        <color indexed="8"/>
        <rFont val="宋体"/>
        <family val="0"/>
      </rPr>
      <t>定期存款</t>
    </r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</si>
  <si>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</si>
  <si>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</si>
  <si>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</si>
  <si>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>金融机构本外币贷款余额</t>
  </si>
  <si>
    <t xml:space="preserve">     #人民币贷款</t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</si>
  <si>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</si>
  <si>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</si>
  <si>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    #个人经营性贷款</t>
  </si>
  <si>
    <t xml:space="preserve">     (2)中长期贷款</t>
  </si>
  <si>
    <r>
      <t xml:space="preserve">     2.企</t>
    </r>
    <r>
      <rPr>
        <sz val="10"/>
        <rFont val="宋体"/>
        <family val="0"/>
      </rPr>
      <t>(事)</t>
    </r>
    <r>
      <rPr>
        <sz val="10"/>
        <rFont val="宋体"/>
        <family val="0"/>
      </rPr>
      <t>业单位贷款</t>
    </r>
  </si>
  <si>
    <t xml:space="preserve">         #单位经营贷款</t>
  </si>
  <si>
    <t xml:space="preserve">         #固定资产贷款</t>
  </si>
  <si>
    <t xml:space="preserve">各种价格变动幅度             </t>
  </si>
  <si>
    <t xml:space="preserve">               单位:％</t>
  </si>
  <si>
    <t>指标</t>
  </si>
  <si>
    <t>本月</t>
  </si>
  <si>
    <t>与上月比</t>
  </si>
  <si>
    <t>与上年同月比</t>
  </si>
  <si>
    <t>与上年同期比</t>
  </si>
  <si>
    <t>一、市辖区居民消费价格总指数</t>
  </si>
  <si>
    <t xml:space="preserve">  1.按用途分</t>
  </si>
  <si>
    <t xml:space="preserve">    食品烟酒</t>
  </si>
  <si>
    <t xml:space="preserve">       #食品       </t>
  </si>
  <si>
    <t xml:space="preserve">       粮食</t>
  </si>
  <si>
    <t xml:space="preserve">       鲜菜</t>
  </si>
  <si>
    <t xml:space="preserve">       畜肉类</t>
  </si>
  <si>
    <t xml:space="preserve">       水产品</t>
  </si>
  <si>
    <t xml:space="preserve">       蛋</t>
  </si>
  <si>
    <t xml:space="preserve">       鲜果</t>
  </si>
  <si>
    <t xml:space="preserve">    衣  着</t>
  </si>
  <si>
    <t xml:space="preserve">    居  住</t>
  </si>
  <si>
    <t xml:space="preserve">    生活用品及服务</t>
  </si>
  <si>
    <t xml:space="preserve">    交通和通信</t>
  </si>
  <si>
    <t xml:space="preserve">    教育文化和娱乐</t>
  </si>
  <si>
    <t xml:space="preserve">    医疗保健</t>
  </si>
  <si>
    <t xml:space="preserve">    其他用品和服务</t>
  </si>
  <si>
    <t xml:space="preserve">  2.按属性分</t>
  </si>
  <si>
    <t xml:space="preserve">    消费品价格</t>
  </si>
  <si>
    <t xml:space="preserve">    服务价格</t>
  </si>
  <si>
    <t>二、市辖区商品零售价格总指数</t>
  </si>
  <si>
    <t>各县（市、区）主要经济指标对比表（一）</t>
  </si>
  <si>
    <t>产销率
（％）</t>
  </si>
  <si>
    <t>工业经济效益指数
（1-10月，％）</t>
  </si>
  <si>
    <t>全社会工业用电量
(亿千瓦时)</t>
  </si>
  <si>
    <t>增幅（%）</t>
  </si>
  <si>
    <t>位次</t>
  </si>
  <si>
    <t>绝对值</t>
  </si>
  <si>
    <t>增减
（百分点）</t>
  </si>
  <si>
    <t>全  市</t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</si>
  <si>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</si>
  <si>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</si>
  <si>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</si>
  <si>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</si>
  <si>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</si>
  <si>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</si>
  <si>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</si>
  <si>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</si>
  <si>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</si>
  <si>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</si>
  <si>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</si>
  <si>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</si>
  <si>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各县（市、区）主要经济指标对比表（二）</t>
  </si>
  <si>
    <t>全社会固定资产投资
(亿元)</t>
  </si>
  <si>
    <t>限上批零住餐业              消费品零售额
(亿元)</t>
  </si>
  <si>
    <t>限上批发业销售额
(亿元)</t>
  </si>
  <si>
    <t>实际利用外资
(万元）</t>
  </si>
  <si>
    <t>各县（市、区）主要经济指标对比表（三）</t>
  </si>
  <si>
    <t>一般公共预算收入
（亿元）</t>
  </si>
  <si>
    <t>地方一般公共预算收入
(亿元）</t>
  </si>
  <si>
    <t>金融机构本外币存款余额
(亿元）</t>
  </si>
  <si>
    <t>金融机构本外币贷款余额
(亿元）</t>
  </si>
  <si>
    <t>全省及九个设区市主要经济指标对比表(一)</t>
  </si>
  <si>
    <t>全省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</si>
  <si>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</si>
  <si>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</si>
  <si>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</si>
  <si>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</si>
  <si>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</si>
  <si>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</si>
  <si>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</si>
  <si>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</si>
  <si>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</si>
  <si>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t>全省及九个设区市主要经济指标对比表(二)</t>
  </si>
  <si>
    <t>社会消费品零售总额
（亿元）</t>
  </si>
  <si>
    <t>出口总值
（亿元）</t>
  </si>
  <si>
    <t>实际利用外资                                         （亿元）</t>
  </si>
  <si>
    <t xml:space="preserve">市辖区居民消费价格总指数
（%）            </t>
  </si>
  <si>
    <t>增幅
（%）</t>
  </si>
  <si>
    <t>全省及九个设区市主要经济指标对比表(三)</t>
  </si>
  <si>
    <t>下降0.07个百分点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</si>
</sst>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_);[Red]\(0\)"/>
    <numFmt numFmtId="179" formatCode="0.0_ "/>
    <numFmt numFmtId="180" formatCode="0.0_);[Red]\(0.0\)"/>
    <numFmt numFmtId="181" formatCode="0_ "/>
    <numFmt numFmtId="182" formatCode="_ * #,##0.0_ ;_ * \-#,##0.0_ ;_ * &quot;-&quot;??_ ;_ @_ "/>
    <numFmt numFmtId="183" formatCode="0.E+00"/>
    <numFmt numFmtId="184" formatCode="0.00_);[Red]\(0.00\)"/>
    <numFmt numFmtId="185" formatCode="0.000_ "/>
    <numFmt numFmtId="186" formatCode="0.0000_ 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2"/>
      <name val="华文中宋"/>
      <family val="0"/>
    </font>
    <font>
      <sz val="10"/>
      <name val="华文中宋"/>
      <family val="0"/>
    </font>
    <font>
      <b/>
      <sz val="12"/>
      <name val="宋体"/>
      <family val="0"/>
    </font>
    <font>
      <sz val="10"/>
      <name val="Helv"/>
      <family val="2"/>
    </font>
    <font>
      <sz val="20"/>
      <name val="方正小标宋简体"/>
      <family val="0"/>
    </font>
    <font>
      <sz val="12"/>
      <name val="黑体"/>
      <family val="3"/>
    </font>
    <font>
      <sz val="12"/>
      <name val="Arial Unicode MS"/>
      <family val="2"/>
    </font>
    <font>
      <b/>
      <sz val="12"/>
      <name val="黑体"/>
      <family val="3"/>
    </font>
    <font>
      <b/>
      <sz val="12"/>
      <name val="Arial Unicode MS"/>
      <family val="2"/>
    </font>
    <font>
      <sz val="11"/>
      <name val="楷体_GB2312"/>
      <family val="3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方正小标宋简体"/>
      <family val="0"/>
    </font>
    <font>
      <sz val="12"/>
      <color indexed="8"/>
      <name val="黑体"/>
      <family val="3"/>
    </font>
    <font>
      <sz val="14"/>
      <name val="仿宋_GB2312"/>
      <family val="3"/>
    </font>
    <font>
      <sz val="14"/>
      <name val="华文仿宋"/>
      <family val="0"/>
    </font>
    <font>
      <sz val="10"/>
      <name val="宋体"/>
      <family val="0"/>
    </font>
    <font>
      <sz val="11"/>
      <name val="黑体"/>
      <family val="3"/>
    </font>
    <font>
      <sz val="14"/>
      <name val="黑体"/>
      <family val="3"/>
    </font>
    <font>
      <sz val="10"/>
      <name val="黑体"/>
      <family val="3"/>
    </font>
    <font>
      <sz val="13"/>
      <name val="仿宋_GB2312"/>
      <family val="3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Arial Unicode MS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Arial Unicode MS"/>
      <family val="2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name val="楷体_GB2312"/>
      <family val="3"/>
    </font>
    <font>
      <sz val="10"/>
      <name val="Arial"/>
      <family val="2"/>
    </font>
    <font>
      <sz val="18"/>
      <color indexed="8"/>
      <name val="方正小标宋简体"/>
      <family val="0"/>
    </font>
    <font>
      <sz val="20"/>
      <color indexed="8"/>
      <name val="方正小标宋简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61" fillId="6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11" borderId="5" applyNumberFormat="0" applyAlignment="0" applyProtection="0"/>
    <xf numFmtId="0" fontId="54" fillId="12" borderId="6" applyNumberFormat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3" borderId="0" applyNumberFormat="0" applyBorder="0" applyAlignment="0" applyProtection="0"/>
    <xf numFmtId="0" fontId="46" fillId="16" borderId="0" applyNumberFormat="0" applyBorder="0" applyAlignment="0" applyProtection="0"/>
    <xf numFmtId="0" fontId="46" fillId="8" borderId="0" applyNumberFormat="0" applyBorder="0" applyAlignment="0" applyProtection="0"/>
    <xf numFmtId="0" fontId="50" fillId="17" borderId="0" applyNumberFormat="0" applyBorder="0" applyAlignment="0" applyProtection="0"/>
    <xf numFmtId="0" fontId="59" fillId="11" borderId="8" applyNumberFormat="0" applyAlignment="0" applyProtection="0"/>
    <xf numFmtId="0" fontId="44" fillId="5" borderId="5" applyNumberFormat="0" applyAlignment="0" applyProtection="0"/>
    <xf numFmtId="0" fontId="5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33">
    <xf numFmtId="0" fontId="0" fillId="0" borderId="0" xfId="0" applyAlignment="1">
      <alignment/>
    </xf>
    <xf numFmtId="0" fontId="2" fillId="0" borderId="0" xfId="15" applyFont="1" applyAlignment="1">
      <alignment horizontal="center" vertical="center" wrapText="1"/>
      <protection/>
    </xf>
    <xf numFmtId="0" fontId="3" fillId="0" borderId="0" xfId="15" applyFont="1" applyAlignment="1">
      <alignment horizontal="center" vertical="center" wrapText="1"/>
      <protection/>
    </xf>
    <xf numFmtId="0" fontId="4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15" applyFont="1" applyAlignment="1">
      <alignment horizontal="right" vertical="center"/>
      <protection/>
    </xf>
    <xf numFmtId="0" fontId="0" fillId="0" borderId="0" xfId="15" applyFont="1" applyAlignment="1">
      <alignment horizontal="center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center" vertical="center"/>
      <protection/>
    </xf>
    <xf numFmtId="43" fontId="0" fillId="0" borderId="0" xfId="54" applyFont="1" applyAlignment="1">
      <alignment horizontal="right" vertical="center"/>
    </xf>
    <xf numFmtId="43" fontId="7" fillId="0" borderId="10" xfId="54" applyFont="1" applyBorder="1" applyAlignment="1">
      <alignment horizontal="center" vertical="center" wrapText="1"/>
    </xf>
    <xf numFmtId="0" fontId="7" fillId="0" borderId="10" xfId="15" applyFont="1" applyBorder="1" applyAlignment="1">
      <alignment horizontal="center" vertical="center" wrapText="1"/>
      <protection/>
    </xf>
    <xf numFmtId="0" fontId="7" fillId="0" borderId="11" xfId="15" applyFont="1" applyBorder="1" applyAlignment="1">
      <alignment horizontal="center" vertical="center"/>
      <protection/>
    </xf>
    <xf numFmtId="176" fontId="8" fillId="0" borderId="10" xfId="54" applyNumberFormat="1" applyFont="1" applyBorder="1" applyAlignment="1">
      <alignment vertical="center"/>
    </xf>
    <xf numFmtId="0" fontId="8" fillId="0" borderId="12" xfId="15" applyFont="1" applyBorder="1" applyAlignment="1">
      <alignment horizontal="center" vertical="center"/>
      <protection/>
    </xf>
    <xf numFmtId="177" fontId="8" fillId="0" borderId="10" xfId="15" applyNumberFormat="1" applyFont="1" applyBorder="1" applyAlignment="1">
      <alignment vertical="center"/>
      <protection/>
    </xf>
    <xf numFmtId="178" fontId="8" fillId="0" borderId="10" xfId="15" applyNumberFormat="1" applyFont="1" applyBorder="1" applyAlignment="1">
      <alignment horizontal="right" vertical="center"/>
      <protection/>
    </xf>
    <xf numFmtId="43" fontId="8" fillId="0" borderId="10" xfId="54" applyFont="1" applyBorder="1" applyAlignment="1">
      <alignment vertical="center"/>
    </xf>
    <xf numFmtId="0" fontId="9" fillId="0" borderId="11" xfId="15" applyFont="1" applyBorder="1" applyAlignment="1">
      <alignment horizontal="center" vertical="center"/>
      <protection/>
    </xf>
    <xf numFmtId="176" fontId="10" fillId="0" borderId="10" xfId="54" applyNumberFormat="1" applyFont="1" applyBorder="1" applyAlignment="1">
      <alignment vertical="center"/>
    </xf>
    <xf numFmtId="177" fontId="10" fillId="0" borderId="10" xfId="15" applyNumberFormat="1" applyFont="1" applyBorder="1" applyAlignment="1">
      <alignment vertical="center"/>
      <protection/>
    </xf>
    <xf numFmtId="178" fontId="10" fillId="0" borderId="10" xfId="15" applyNumberFormat="1" applyFont="1" applyBorder="1" applyAlignment="1">
      <alignment horizontal="right" vertical="center"/>
      <protection/>
    </xf>
    <xf numFmtId="43" fontId="10" fillId="0" borderId="10" xfId="54" applyFont="1" applyBorder="1" applyAlignment="1">
      <alignment vertical="center"/>
    </xf>
    <xf numFmtId="0" fontId="7" fillId="0" borderId="13" xfId="15" applyFont="1" applyBorder="1" applyAlignment="1">
      <alignment horizontal="center" vertical="center"/>
      <protection/>
    </xf>
    <xf numFmtId="176" fontId="8" fillId="0" borderId="14" xfId="54" applyNumberFormat="1" applyFont="1" applyBorder="1" applyAlignment="1">
      <alignment vertical="center"/>
    </xf>
    <xf numFmtId="178" fontId="8" fillId="0" borderId="14" xfId="15" applyNumberFormat="1" applyFont="1" applyBorder="1" applyAlignment="1">
      <alignment horizontal="right" vertical="center"/>
      <protection/>
    </xf>
    <xf numFmtId="177" fontId="8" fillId="0" borderId="14" xfId="15" applyNumberFormat="1" applyFont="1" applyBorder="1" applyAlignment="1">
      <alignment vertical="center"/>
      <protection/>
    </xf>
    <xf numFmtId="43" fontId="8" fillId="0" borderId="14" xfId="54" applyFont="1" applyBorder="1" applyAlignment="1">
      <alignment vertical="center"/>
    </xf>
    <xf numFmtId="0" fontId="11" fillId="0" borderId="0" xfId="15" applyFont="1" applyBorder="1" applyAlignment="1">
      <alignment horizontal="left" vertical="center"/>
      <protection/>
    </xf>
    <xf numFmtId="179" fontId="0" fillId="0" borderId="0" xfId="15" applyNumberFormat="1" applyFont="1" applyAlignment="1">
      <alignment horizontal="right" vertical="center"/>
      <protection/>
    </xf>
    <xf numFmtId="177" fontId="0" fillId="0" borderId="0" xfId="15" applyNumberFormat="1" applyFont="1" applyAlignment="1">
      <alignment horizontal="right" vertical="center"/>
      <protection/>
    </xf>
    <xf numFmtId="43" fontId="12" fillId="0" borderId="0" xfId="15" applyNumberFormat="1" applyFont="1" applyAlignment="1">
      <alignment horizontal="right" vertical="center"/>
      <protection/>
    </xf>
    <xf numFmtId="2" fontId="8" fillId="0" borderId="10" xfId="15" applyNumberFormat="1" applyFont="1" applyBorder="1" applyAlignment="1">
      <alignment horizontal="right" vertical="center"/>
      <protection/>
    </xf>
    <xf numFmtId="180" fontId="8" fillId="0" borderId="10" xfId="15" applyNumberFormat="1" applyFont="1" applyBorder="1" applyAlignment="1">
      <alignment horizontal="right" vertical="center" wrapText="1"/>
      <protection/>
    </xf>
    <xf numFmtId="180" fontId="8" fillId="0" borderId="10" xfId="15" applyNumberFormat="1" applyFont="1" applyBorder="1" applyAlignment="1">
      <alignment vertical="center"/>
      <protection/>
    </xf>
    <xf numFmtId="180" fontId="8" fillId="0" borderId="10" xfId="15" applyNumberFormat="1" applyFont="1" applyBorder="1" applyAlignment="1">
      <alignment horizontal="right" vertical="center"/>
      <protection/>
    </xf>
    <xf numFmtId="179" fontId="10" fillId="0" borderId="10" xfId="15" applyNumberFormat="1" applyFont="1" applyBorder="1" applyAlignment="1">
      <alignment vertical="center"/>
      <protection/>
    </xf>
    <xf numFmtId="2" fontId="10" fillId="0" borderId="10" xfId="15" applyNumberFormat="1" applyFont="1" applyBorder="1" applyAlignment="1">
      <alignment horizontal="right" vertical="center"/>
      <protection/>
    </xf>
    <xf numFmtId="180" fontId="10" fillId="0" borderId="10" xfId="15" applyNumberFormat="1" applyFont="1" applyBorder="1" applyAlignment="1">
      <alignment vertical="center"/>
      <protection/>
    </xf>
    <xf numFmtId="179" fontId="8" fillId="0" borderId="10" xfId="15" applyNumberFormat="1" applyFont="1" applyBorder="1" applyAlignment="1">
      <alignment horizontal="right" vertical="center" wrapText="1"/>
      <protection/>
    </xf>
    <xf numFmtId="2" fontId="8" fillId="0" borderId="14" xfId="15" applyNumberFormat="1" applyFont="1" applyBorder="1" applyAlignment="1">
      <alignment horizontal="right" vertical="center"/>
      <protection/>
    </xf>
    <xf numFmtId="180" fontId="8" fillId="0" borderId="14" xfId="15" applyNumberFormat="1" applyFont="1" applyBorder="1" applyAlignment="1">
      <alignment horizontal="right" vertical="center" wrapText="1"/>
      <protection/>
    </xf>
    <xf numFmtId="180" fontId="8" fillId="0" borderId="14" xfId="15" applyNumberFormat="1" applyFont="1" applyBorder="1" applyAlignment="1">
      <alignment vertical="center"/>
      <protection/>
    </xf>
    <xf numFmtId="179" fontId="5" fillId="0" borderId="0" xfId="15" applyNumberFormat="1" applyFont="1" applyAlignment="1">
      <alignment horizontal="right" vertical="center"/>
      <protection/>
    </xf>
    <xf numFmtId="176" fontId="5" fillId="0" borderId="0" xfId="1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" fillId="0" borderId="0" xfId="15" applyFont="1" applyBorder="1" applyAlignment="1">
      <alignment horizontal="center" vertical="center" wrapText="1"/>
      <protection/>
    </xf>
    <xf numFmtId="0" fontId="7" fillId="0" borderId="12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  <protection/>
    </xf>
    <xf numFmtId="179" fontId="3" fillId="0" borderId="0" xfId="15" applyNumberFormat="1" applyFont="1" applyAlignment="1">
      <alignment horizontal="center" vertical="center" wrapText="1"/>
      <protection/>
    </xf>
    <xf numFmtId="178" fontId="8" fillId="0" borderId="12" xfId="15" applyNumberFormat="1" applyFont="1" applyBorder="1" applyAlignment="1">
      <alignment horizontal="right" vertical="center"/>
      <protection/>
    </xf>
    <xf numFmtId="181" fontId="3" fillId="0" borderId="0" xfId="15" applyNumberFormat="1" applyFont="1" applyAlignment="1">
      <alignment horizontal="center" vertical="center" wrapText="1"/>
      <protection/>
    </xf>
    <xf numFmtId="178" fontId="8" fillId="0" borderId="15" xfId="15" applyNumberFormat="1" applyFont="1" applyBorder="1" applyAlignment="1">
      <alignment horizontal="right" vertical="center"/>
      <protection/>
    </xf>
    <xf numFmtId="176" fontId="13" fillId="0" borderId="10" xfId="54" applyNumberFormat="1" applyFont="1" applyBorder="1" applyAlignment="1">
      <alignment horizontal="right" vertical="center" wrapText="1"/>
    </xf>
    <xf numFmtId="0" fontId="0" fillId="0" borderId="12" xfId="15" applyFont="1" applyBorder="1" applyAlignment="1">
      <alignment horizontal="center" vertical="center"/>
      <protection/>
    </xf>
    <xf numFmtId="179" fontId="13" fillId="0" borderId="10" xfId="54" applyNumberFormat="1" applyFont="1" applyBorder="1" applyAlignment="1">
      <alignment horizontal="right" vertical="center"/>
    </xf>
    <xf numFmtId="176" fontId="13" fillId="0" borderId="10" xfId="15" applyNumberFormat="1" applyFont="1" applyBorder="1" applyAlignment="1">
      <alignment horizontal="center" vertical="center"/>
      <protection/>
    </xf>
    <xf numFmtId="0" fontId="13" fillId="11" borderId="10" xfId="15" applyFont="1" applyFill="1" applyBorder="1" applyAlignment="1">
      <alignment horizontal="center" vertical="center"/>
      <protection/>
    </xf>
    <xf numFmtId="177" fontId="13" fillId="0" borderId="10" xfId="15" applyNumberFormat="1" applyFont="1" applyBorder="1" applyAlignment="1">
      <alignment horizontal="center" vertical="center"/>
      <protection/>
    </xf>
    <xf numFmtId="0" fontId="13" fillId="0" borderId="10" xfId="15" applyFont="1" applyBorder="1" applyAlignment="1">
      <alignment horizontal="center" vertical="center" wrapText="1"/>
      <protection/>
    </xf>
    <xf numFmtId="182" fontId="13" fillId="0" borderId="10" xfId="15" applyNumberFormat="1" applyFont="1" applyBorder="1" applyAlignment="1">
      <alignment horizontal="right" vertical="center" wrapText="1"/>
      <protection/>
    </xf>
    <xf numFmtId="0" fontId="13" fillId="0" borderId="10" xfId="15" applyFont="1" applyBorder="1" applyAlignment="1">
      <alignment horizontal="center" vertical="center"/>
      <protection/>
    </xf>
    <xf numFmtId="176" fontId="14" fillId="0" borderId="10" xfId="54" applyNumberFormat="1" applyFont="1" applyBorder="1" applyAlignment="1">
      <alignment horizontal="right" vertical="center" wrapText="1"/>
    </xf>
    <xf numFmtId="0" fontId="14" fillId="0" borderId="10" xfId="15" applyFont="1" applyBorder="1" applyAlignment="1">
      <alignment horizontal="center" vertical="center" wrapText="1"/>
      <protection/>
    </xf>
    <xf numFmtId="182" fontId="14" fillId="0" borderId="10" xfId="15" applyNumberFormat="1" applyFont="1" applyBorder="1" applyAlignment="1">
      <alignment horizontal="right" vertical="center" wrapText="1"/>
      <protection/>
    </xf>
    <xf numFmtId="176" fontId="14" fillId="0" borderId="10" xfId="15" applyNumberFormat="1" applyFont="1" applyBorder="1" applyAlignment="1">
      <alignment horizontal="center" vertical="center"/>
      <protection/>
    </xf>
    <xf numFmtId="177" fontId="14" fillId="0" borderId="10" xfId="15" applyNumberFormat="1" applyFont="1" applyBorder="1" applyAlignment="1">
      <alignment horizontal="center" vertical="center"/>
      <protection/>
    </xf>
    <xf numFmtId="176" fontId="13" fillId="0" borderId="14" xfId="54" applyNumberFormat="1" applyFont="1" applyBorder="1" applyAlignment="1">
      <alignment horizontal="right" vertical="center" wrapText="1"/>
    </xf>
    <xf numFmtId="0" fontId="13" fillId="0" borderId="14" xfId="15" applyFont="1" applyBorder="1" applyAlignment="1">
      <alignment horizontal="center" vertical="center" wrapText="1"/>
      <protection/>
    </xf>
    <xf numFmtId="182" fontId="13" fillId="0" borderId="14" xfId="15" applyNumberFormat="1" applyFont="1" applyBorder="1" applyAlignment="1">
      <alignment horizontal="right" vertical="center" wrapText="1"/>
      <protection/>
    </xf>
    <xf numFmtId="176" fontId="13" fillId="0" borderId="14" xfId="15" applyNumberFormat="1" applyFont="1" applyBorder="1" applyAlignment="1">
      <alignment horizontal="center" vertical="center"/>
      <protection/>
    </xf>
    <xf numFmtId="0" fontId="13" fillId="0" borderId="14" xfId="15" applyFont="1" applyBorder="1" applyAlignment="1">
      <alignment horizontal="center" vertical="center"/>
      <protection/>
    </xf>
    <xf numFmtId="177" fontId="13" fillId="0" borderId="14" xfId="15" applyNumberFormat="1" applyFont="1" applyBorder="1" applyAlignment="1">
      <alignment horizontal="center" vertical="center"/>
      <protection/>
    </xf>
    <xf numFmtId="182" fontId="5" fillId="0" borderId="0" xfId="15" applyNumberFormat="1" applyFont="1" applyAlignment="1">
      <alignment horizontal="right" vertical="center"/>
      <protection/>
    </xf>
    <xf numFmtId="177" fontId="5" fillId="0" borderId="0" xfId="15" applyNumberFormat="1" applyFont="1" applyAlignment="1">
      <alignment horizontal="center" vertical="center"/>
      <protection/>
    </xf>
    <xf numFmtId="182" fontId="15" fillId="0" borderId="0" xfId="15" applyNumberFormat="1" applyFont="1" applyAlignment="1">
      <alignment horizontal="right" vertical="center"/>
      <protection/>
    </xf>
    <xf numFmtId="180" fontId="13" fillId="0" borderId="10" xfId="15" applyNumberFormat="1" applyFont="1" applyBorder="1" applyAlignment="1">
      <alignment horizontal="center" vertical="center" wrapText="1"/>
      <protection/>
    </xf>
    <xf numFmtId="183" fontId="0" fillId="0" borderId="10" xfId="15" applyNumberFormat="1" applyFont="1" applyBorder="1" applyAlignment="1">
      <alignment horizontal="center" vertical="center"/>
      <protection/>
    </xf>
    <xf numFmtId="180" fontId="13" fillId="0" borderId="10" xfId="15" applyNumberFormat="1" applyFont="1" applyBorder="1" applyAlignment="1">
      <alignment horizontal="right" vertical="center" wrapText="1"/>
      <protection/>
    </xf>
    <xf numFmtId="0" fontId="13" fillId="0" borderId="12" xfId="15" applyFont="1" applyBorder="1" applyAlignment="1" applyProtection="1">
      <alignment horizontal="center" vertical="center"/>
      <protection locked="0"/>
    </xf>
    <xf numFmtId="181" fontId="13" fillId="0" borderId="10" xfId="15" applyNumberFormat="1" applyFont="1" applyBorder="1" applyAlignment="1">
      <alignment horizontal="center" vertical="center"/>
      <protection/>
    </xf>
    <xf numFmtId="179" fontId="13" fillId="0" borderId="10" xfId="15" applyNumberFormat="1" applyFont="1" applyBorder="1" applyAlignment="1">
      <alignment horizontal="right" vertical="center"/>
      <protection/>
    </xf>
    <xf numFmtId="0" fontId="14" fillId="0" borderId="12" xfId="15" applyFont="1" applyBorder="1" applyAlignment="1" applyProtection="1">
      <alignment horizontal="center" vertical="center"/>
      <protection locked="0"/>
    </xf>
    <xf numFmtId="179" fontId="14" fillId="0" borderId="10" xfId="15" applyNumberFormat="1" applyFont="1" applyBorder="1" applyAlignment="1">
      <alignment horizontal="right" vertical="center"/>
      <protection/>
    </xf>
    <xf numFmtId="0" fontId="13" fillId="0" borderId="15" xfId="15" applyFont="1" applyBorder="1" applyAlignment="1" applyProtection="1">
      <alignment horizontal="center" vertical="center"/>
      <protection locked="0"/>
    </xf>
    <xf numFmtId="179" fontId="13" fillId="0" borderId="14" xfId="15" applyNumberFormat="1" applyFont="1" applyBorder="1" applyAlignment="1">
      <alignment horizontal="right" vertical="center"/>
      <protection/>
    </xf>
    <xf numFmtId="181" fontId="13" fillId="0" borderId="14" xfId="15" applyNumberFormat="1" applyFont="1" applyBorder="1" applyAlignment="1">
      <alignment horizontal="center" vertical="center"/>
      <protection/>
    </xf>
    <xf numFmtId="179" fontId="0" fillId="0" borderId="0" xfId="15" applyNumberFormat="1" applyFont="1" applyAlignment="1">
      <alignment vertical="center"/>
      <protection/>
    </xf>
    <xf numFmtId="181" fontId="13" fillId="0" borderId="12" xfId="15" applyNumberFormat="1" applyFont="1" applyBorder="1" applyAlignment="1">
      <alignment horizontal="center" vertical="center"/>
      <protection/>
    </xf>
    <xf numFmtId="181" fontId="13" fillId="0" borderId="15" xfId="15" applyNumberFormat="1" applyFont="1" applyBorder="1" applyAlignment="1">
      <alignment horizontal="center" vertical="center"/>
      <protection/>
    </xf>
    <xf numFmtId="0" fontId="2" fillId="0" borderId="0" xfId="15" applyFont="1" applyFill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 wrapText="1"/>
      <protection/>
    </xf>
    <xf numFmtId="0" fontId="4" fillId="0" borderId="0" xfId="15" applyFont="1" applyFill="1" applyAlignment="1">
      <alignment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0" fillId="0" borderId="0" xfId="15" applyFont="1" applyFill="1" applyAlignment="1">
      <alignment vertical="center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0" fontId="17" fillId="0" borderId="10" xfId="15" applyFont="1" applyBorder="1" applyAlignment="1">
      <alignment horizontal="center" vertical="center" wrapText="1"/>
      <protection/>
    </xf>
    <xf numFmtId="0" fontId="7" fillId="0" borderId="11" xfId="15" applyFont="1" applyFill="1" applyBorder="1" applyAlignment="1">
      <alignment horizontal="center" vertical="center"/>
      <protection/>
    </xf>
    <xf numFmtId="181" fontId="18" fillId="0" borderId="10" xfId="0" applyNumberFormat="1" applyFont="1" applyFill="1" applyBorder="1" applyAlignment="1">
      <alignment horizontal="center" vertical="center"/>
    </xf>
    <xf numFmtId="176" fontId="13" fillId="0" borderId="10" xfId="15" applyNumberFormat="1" applyFont="1" applyBorder="1" applyAlignment="1">
      <alignment horizontal="right" vertical="center"/>
      <protection/>
    </xf>
    <xf numFmtId="179" fontId="13" fillId="0" borderId="10" xfId="15" applyNumberFormat="1" applyFont="1" applyBorder="1" applyAlignment="1">
      <alignment vertical="center"/>
      <protection/>
    </xf>
    <xf numFmtId="0" fontId="9" fillId="0" borderId="11" xfId="15" applyFont="1" applyFill="1" applyBorder="1" applyAlignment="1">
      <alignment horizontal="center" vertical="center"/>
      <protection/>
    </xf>
    <xf numFmtId="179" fontId="14" fillId="0" borderId="10" xfId="15" applyNumberFormat="1" applyFont="1" applyBorder="1" applyAlignment="1">
      <alignment vertical="center"/>
      <protection/>
    </xf>
    <xf numFmtId="0" fontId="7" fillId="0" borderId="13" xfId="15" applyFont="1" applyFill="1" applyBorder="1" applyAlignment="1">
      <alignment horizontal="center" vertical="center"/>
      <protection/>
    </xf>
    <xf numFmtId="179" fontId="13" fillId="0" borderId="14" xfId="15" applyNumberFormat="1" applyFont="1" applyBorder="1" applyAlignment="1">
      <alignment vertical="center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181" fontId="18" fillId="0" borderId="12" xfId="0" applyNumberFormat="1" applyFont="1" applyFill="1" applyBorder="1" applyAlignment="1">
      <alignment horizontal="center" vertical="center"/>
    </xf>
    <xf numFmtId="176" fontId="3" fillId="0" borderId="0" xfId="15" applyNumberFormat="1" applyFont="1" applyFill="1" applyBorder="1" applyAlignment="1">
      <alignment horizontal="center" vertical="center" wrapText="1"/>
      <protection/>
    </xf>
    <xf numFmtId="0" fontId="13" fillId="0" borderId="12" xfId="15" applyFont="1" applyBorder="1" applyAlignment="1">
      <alignment horizontal="center" vertical="center"/>
      <protection/>
    </xf>
    <xf numFmtId="0" fontId="14" fillId="0" borderId="12" xfId="15" applyFont="1" applyBorder="1" applyAlignment="1">
      <alignment horizontal="center" vertical="center"/>
      <protection/>
    </xf>
    <xf numFmtId="0" fontId="13" fillId="0" borderId="15" xfId="15" applyFont="1" applyBorder="1" applyAlignment="1">
      <alignment horizontal="center" vertical="center"/>
      <protection/>
    </xf>
    <xf numFmtId="0" fontId="3" fillId="0" borderId="0" xfId="15" applyFont="1" applyAlignment="1">
      <alignment vertical="center" wrapText="1"/>
      <protection/>
    </xf>
    <xf numFmtId="0" fontId="19" fillId="0" borderId="0" xfId="15" applyFont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5" fillId="0" borderId="0" xfId="15" applyFont="1" applyBorder="1" applyAlignment="1">
      <alignment vertical="center"/>
      <protection/>
    </xf>
    <xf numFmtId="184" fontId="13" fillId="0" borderId="10" xfId="54" applyNumberFormat="1" applyFont="1" applyBorder="1" applyAlignment="1">
      <alignment vertical="center"/>
    </xf>
    <xf numFmtId="0" fontId="2" fillId="0" borderId="10" xfId="15" applyFont="1" applyBorder="1" applyAlignment="1">
      <alignment horizontal="center" vertical="center"/>
      <protection/>
    </xf>
    <xf numFmtId="179" fontId="13" fillId="0" borderId="10" xfId="15" applyNumberFormat="1" applyFont="1" applyBorder="1" applyAlignment="1">
      <alignment horizontal="center" vertical="center"/>
      <protection/>
    </xf>
    <xf numFmtId="178" fontId="13" fillId="0" borderId="10" xfId="15" applyNumberFormat="1" applyFont="1" applyBorder="1" applyAlignment="1">
      <alignment horizontal="center" vertical="center" wrapText="1"/>
      <protection/>
    </xf>
    <xf numFmtId="184" fontId="13" fillId="0" borderId="14" xfId="54" applyNumberFormat="1" applyFont="1" applyBorder="1" applyAlignment="1">
      <alignment vertical="center"/>
    </xf>
    <xf numFmtId="179" fontId="5" fillId="0" borderId="0" xfId="15" applyNumberFormat="1" applyFont="1" applyAlignment="1">
      <alignment horizontal="center" vertical="center"/>
      <protection/>
    </xf>
    <xf numFmtId="43" fontId="7" fillId="0" borderId="10" xfId="54" applyFont="1" applyBorder="1" applyAlignment="1">
      <alignment vertical="center" wrapText="1"/>
    </xf>
    <xf numFmtId="176" fontId="13" fillId="0" borderId="10" xfId="15" applyNumberFormat="1" applyFont="1" applyBorder="1" applyAlignment="1">
      <alignment horizontal="right" vertical="center" wrapText="1"/>
      <protection/>
    </xf>
    <xf numFmtId="179" fontId="13" fillId="0" borderId="10" xfId="15" applyNumberFormat="1" applyFont="1" applyBorder="1" applyAlignment="1">
      <alignment horizontal="right" vertical="center" wrapText="1"/>
      <protection/>
    </xf>
    <xf numFmtId="184" fontId="13" fillId="0" borderId="10" xfId="15" applyNumberFormat="1" applyFont="1" applyBorder="1" applyAlignment="1">
      <alignment vertical="center"/>
      <protection/>
    </xf>
    <xf numFmtId="180" fontId="13" fillId="0" borderId="10" xfId="15" applyNumberFormat="1" applyFont="1" applyBorder="1" applyAlignment="1">
      <alignment horizontal="right" vertical="center"/>
      <protection/>
    </xf>
    <xf numFmtId="176" fontId="13" fillId="0" borderId="14" xfId="15" applyNumberFormat="1" applyFont="1" applyBorder="1" applyAlignment="1">
      <alignment vertical="center" wrapText="1"/>
      <protection/>
    </xf>
    <xf numFmtId="180" fontId="13" fillId="0" borderId="14" xfId="15" applyNumberFormat="1" applyFont="1" applyBorder="1" applyAlignment="1">
      <alignment horizontal="right" vertical="center" wrapText="1"/>
      <protection/>
    </xf>
    <xf numFmtId="184" fontId="13" fillId="0" borderId="14" xfId="15" applyNumberFormat="1" applyFont="1" applyBorder="1" applyAlignment="1">
      <alignment vertical="center"/>
      <protection/>
    </xf>
    <xf numFmtId="180" fontId="13" fillId="0" borderId="14" xfId="15" applyNumberFormat="1" applyFont="1" applyBorder="1" applyAlignment="1">
      <alignment horizontal="right" vertical="center"/>
      <protection/>
    </xf>
    <xf numFmtId="0" fontId="5" fillId="0" borderId="0" xfId="15" applyFont="1" applyAlignment="1">
      <alignment horizontal="left" vertical="center"/>
      <protection/>
    </xf>
    <xf numFmtId="180" fontId="5" fillId="0" borderId="0" xfId="15" applyNumberFormat="1" applyFont="1" applyAlignment="1">
      <alignment vertical="center"/>
      <protection/>
    </xf>
    <xf numFmtId="0" fontId="3" fillId="0" borderId="0" xfId="15" applyFont="1" applyBorder="1" applyAlignment="1">
      <alignment vertical="center" wrapText="1"/>
      <protection/>
    </xf>
    <xf numFmtId="0" fontId="2" fillId="0" borderId="12" xfId="15" applyFont="1" applyBorder="1" applyAlignment="1">
      <alignment horizontal="center" vertical="center"/>
      <protection/>
    </xf>
    <xf numFmtId="0" fontId="13" fillId="0" borderId="12" xfId="15" applyFont="1" applyBorder="1" applyAlignment="1">
      <alignment horizontal="center" vertical="center" wrapText="1"/>
      <protection/>
    </xf>
    <xf numFmtId="0" fontId="5" fillId="0" borderId="0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right" vertical="center" wrapText="1"/>
      <protection/>
    </xf>
    <xf numFmtId="0" fontId="7" fillId="0" borderId="11" xfId="15" applyFont="1" applyBorder="1" applyAlignment="1">
      <alignment horizontal="left" vertical="center"/>
      <protection/>
    </xf>
    <xf numFmtId="0" fontId="13" fillId="0" borderId="10" xfId="15" applyFont="1" applyBorder="1" applyAlignment="1">
      <alignment horizontal="right" vertical="center"/>
      <protection/>
    </xf>
    <xf numFmtId="1" fontId="13" fillId="0" borderId="10" xfId="15" applyNumberFormat="1" applyFont="1" applyBorder="1" applyAlignment="1">
      <alignment horizontal="right" vertical="center"/>
      <protection/>
    </xf>
    <xf numFmtId="181" fontId="13" fillId="0" borderId="10" xfId="15" applyNumberFormat="1" applyFont="1" applyBorder="1" applyAlignment="1">
      <alignment horizontal="right" vertical="center"/>
      <protection/>
    </xf>
    <xf numFmtId="0" fontId="7" fillId="0" borderId="13" xfId="15" applyFont="1" applyBorder="1" applyAlignment="1">
      <alignment horizontal="left" vertical="center"/>
      <protection/>
    </xf>
    <xf numFmtId="176" fontId="13" fillId="0" borderId="14" xfId="15" applyNumberFormat="1" applyFont="1" applyBorder="1" applyAlignment="1">
      <alignment horizontal="right" vertical="center"/>
      <protection/>
    </xf>
    <xf numFmtId="1" fontId="13" fillId="0" borderId="14" xfId="15" applyNumberFormat="1" applyFont="1" applyBorder="1" applyAlignment="1">
      <alignment horizontal="right" vertical="center"/>
      <protection/>
    </xf>
    <xf numFmtId="0" fontId="13" fillId="0" borderId="14" xfId="15" applyFont="1" applyBorder="1" applyAlignment="1">
      <alignment horizontal="right" vertical="center"/>
      <protection/>
    </xf>
    <xf numFmtId="181" fontId="13" fillId="0" borderId="14" xfId="15" applyNumberFormat="1" applyFont="1" applyBorder="1" applyAlignment="1">
      <alignment horizontal="right" vertical="center"/>
      <protection/>
    </xf>
    <xf numFmtId="176" fontId="13" fillId="0" borderId="14" xfId="15" applyNumberFormat="1" applyFont="1" applyBorder="1" applyAlignment="1">
      <alignment horizontal="right" vertical="center" wrapText="1"/>
      <protection/>
    </xf>
    <xf numFmtId="0" fontId="21" fillId="0" borderId="10" xfId="15" applyFont="1" applyBorder="1" applyAlignment="1">
      <alignment horizontal="center" vertical="center" wrapText="1"/>
      <protection/>
    </xf>
    <xf numFmtId="177" fontId="13" fillId="0" borderId="10" xfId="15" applyNumberFormat="1" applyFont="1" applyBorder="1" applyAlignment="1">
      <alignment horizontal="right" vertical="center" wrapText="1"/>
      <protection/>
    </xf>
    <xf numFmtId="181" fontId="13" fillId="0" borderId="10" xfId="15" applyNumberFormat="1" applyFont="1" applyBorder="1" applyAlignment="1">
      <alignment horizontal="center" vertical="center" wrapText="1"/>
      <protection/>
    </xf>
    <xf numFmtId="181" fontId="13" fillId="0" borderId="14" xfId="15" applyNumberFormat="1" applyFont="1" applyBorder="1" applyAlignment="1">
      <alignment horizontal="center" vertical="center" wrapText="1"/>
      <protection/>
    </xf>
    <xf numFmtId="177" fontId="13" fillId="0" borderId="14" xfId="15" applyNumberFormat="1" applyFont="1" applyBorder="1" applyAlignment="1">
      <alignment horizontal="right" vertical="center" wrapText="1"/>
      <protection/>
    </xf>
    <xf numFmtId="179" fontId="13" fillId="0" borderId="14" xfId="15" applyNumberFormat="1" applyFont="1" applyBorder="1" applyAlignment="1">
      <alignment horizontal="right" vertical="center" wrapText="1"/>
      <protection/>
    </xf>
    <xf numFmtId="184" fontId="13" fillId="0" borderId="10" xfId="15" applyNumberFormat="1" applyFont="1" applyBorder="1" applyAlignment="1">
      <alignment horizontal="center" vertical="center"/>
      <protection/>
    </xf>
    <xf numFmtId="184" fontId="13" fillId="0" borderId="12" xfId="15" applyNumberFormat="1" applyFont="1" applyBorder="1" applyAlignment="1">
      <alignment horizontal="center" vertical="center"/>
      <protection/>
    </xf>
    <xf numFmtId="185" fontId="5" fillId="0" borderId="0" xfId="15" applyNumberFormat="1" applyFont="1" applyAlignment="1">
      <alignment vertical="center"/>
      <protection/>
    </xf>
    <xf numFmtId="179" fontId="13" fillId="0" borderId="14" xfId="15" applyNumberFormat="1" applyFont="1" applyBorder="1" applyAlignment="1">
      <alignment horizontal="center" vertical="center"/>
      <protection/>
    </xf>
    <xf numFmtId="0" fontId="23" fillId="0" borderId="10" xfId="15" applyFont="1" applyBorder="1" applyAlignment="1">
      <alignment horizontal="center" vertical="center" wrapText="1"/>
      <protection/>
    </xf>
    <xf numFmtId="179" fontId="13" fillId="0" borderId="10" xfId="15" applyNumberFormat="1" applyFont="1" applyFill="1" applyBorder="1" applyAlignment="1">
      <alignment horizontal="center" vertical="center"/>
      <protection/>
    </xf>
    <xf numFmtId="176" fontId="13" fillId="0" borderId="10" xfId="15" applyNumberFormat="1" applyFont="1" applyBorder="1" applyAlignment="1">
      <alignment horizontal="center" vertical="center" wrapText="1"/>
      <protection/>
    </xf>
    <xf numFmtId="179" fontId="13" fillId="0" borderId="14" xfId="15" applyNumberFormat="1" applyFont="1" applyFill="1" applyBorder="1" applyAlignment="1">
      <alignment horizontal="center" vertical="center"/>
      <protection/>
    </xf>
    <xf numFmtId="176" fontId="13" fillId="0" borderId="14" xfId="15" applyNumberFormat="1" applyFont="1" applyBorder="1" applyAlignment="1">
      <alignment horizontal="center" vertical="center" wrapText="1"/>
      <protection/>
    </xf>
    <xf numFmtId="0" fontId="24" fillId="0" borderId="0" xfId="15" applyFont="1" applyAlignment="1">
      <alignment vertical="center"/>
      <protection/>
    </xf>
    <xf numFmtId="0" fontId="24" fillId="0" borderId="0" xfId="15" applyFont="1" applyAlignment="1">
      <alignment horizontal="center" vertical="center"/>
      <protection/>
    </xf>
    <xf numFmtId="0" fontId="17" fillId="0" borderId="12" xfId="15" applyFont="1" applyBorder="1" applyAlignment="1">
      <alignment horizontal="center" vertical="center" wrapText="1"/>
      <protection/>
    </xf>
    <xf numFmtId="184" fontId="13" fillId="0" borderId="14" xfId="15" applyNumberFormat="1" applyFont="1" applyBorder="1" applyAlignment="1">
      <alignment horizontal="center" vertical="center"/>
      <protection/>
    </xf>
    <xf numFmtId="0" fontId="13" fillId="0" borderId="15" xfId="15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11" borderId="11" xfId="0" applyFont="1" applyFill="1" applyBorder="1" applyAlignment="1">
      <alignment horizontal="left" vertical="center" wrapText="1"/>
    </xf>
    <xf numFmtId="179" fontId="29" fillId="0" borderId="10" xfId="0" applyNumberFormat="1" applyFont="1" applyBorder="1" applyAlignment="1">
      <alignment horizontal="right" vertical="center"/>
    </xf>
    <xf numFmtId="179" fontId="29" fillId="0" borderId="12" xfId="0" applyNumberFormat="1" applyFont="1" applyBorder="1" applyAlignment="1">
      <alignment horizontal="right" vertical="center"/>
    </xf>
    <xf numFmtId="0" fontId="27" fillId="11" borderId="11" xfId="0" applyFont="1" applyFill="1" applyBorder="1" applyAlignment="1">
      <alignment horizontal="left" vertical="center" wrapText="1"/>
    </xf>
    <xf numFmtId="0" fontId="20" fillId="11" borderId="0" xfId="0" applyFont="1" applyFill="1" applyAlignment="1">
      <alignment horizontal="center" vertical="center" wrapText="1"/>
    </xf>
    <xf numFmtId="0" fontId="20" fillId="0" borderId="0" xfId="15" applyFont="1" applyAlignment="1">
      <alignment vertical="center"/>
      <protection/>
    </xf>
    <xf numFmtId="0" fontId="31" fillId="11" borderId="11" xfId="15" applyFont="1" applyFill="1" applyBorder="1" applyAlignment="1">
      <alignment vertical="center"/>
      <protection/>
    </xf>
    <xf numFmtId="2" fontId="29" fillId="0" borderId="10" xfId="15" applyNumberFormat="1" applyFont="1" applyBorder="1" applyAlignment="1">
      <alignment horizontal="right" vertical="center" wrapText="1"/>
      <protection/>
    </xf>
    <xf numFmtId="177" fontId="32" fillId="0" borderId="12" xfId="15" applyNumberFormat="1" applyFont="1" applyBorder="1" applyAlignment="1">
      <alignment horizontal="right" vertical="center" wrapText="1"/>
      <protection/>
    </xf>
    <xf numFmtId="0" fontId="33" fillId="11" borderId="11" xfId="15" applyFont="1" applyFill="1" applyBorder="1" applyAlignment="1">
      <alignment vertical="center"/>
      <protection/>
    </xf>
    <xf numFmtId="176" fontId="29" fillId="0" borderId="10" xfId="15" applyNumberFormat="1" applyFont="1" applyBorder="1" applyAlignment="1">
      <alignment vertical="center" wrapText="1"/>
      <protection/>
    </xf>
    <xf numFmtId="177" fontId="29" fillId="0" borderId="12" xfId="15" applyNumberFormat="1" applyFont="1" applyBorder="1" applyAlignment="1">
      <alignment horizontal="right" vertical="center" wrapText="1"/>
      <protection/>
    </xf>
    <xf numFmtId="0" fontId="30" fillId="11" borderId="11" xfId="15" applyFont="1" applyFill="1" applyBorder="1" applyAlignment="1">
      <alignment horizontal="left" vertical="center"/>
      <protection/>
    </xf>
    <xf numFmtId="49" fontId="30" fillId="11" borderId="11" xfId="15" applyNumberFormat="1" applyFont="1" applyFill="1" applyBorder="1" applyAlignment="1">
      <alignment vertical="center" wrapText="1"/>
      <protection/>
    </xf>
    <xf numFmtId="49" fontId="30" fillId="11" borderId="11" xfId="15" applyNumberFormat="1" applyFont="1" applyFill="1" applyBorder="1" applyAlignment="1">
      <alignment vertical="center"/>
      <protection/>
    </xf>
    <xf numFmtId="49" fontId="20" fillId="0" borderId="11" xfId="15" applyNumberFormat="1" applyFont="1" applyBorder="1" applyAlignment="1">
      <alignment vertical="center"/>
      <protection/>
    </xf>
    <xf numFmtId="179" fontId="29" fillId="0" borderId="12" xfId="15" applyNumberFormat="1" applyFont="1" applyBorder="1" applyAlignment="1">
      <alignment horizontal="right" vertical="center" wrapText="1"/>
      <protection/>
    </xf>
    <xf numFmtId="49" fontId="30" fillId="11" borderId="13" xfId="15" applyNumberFormat="1" applyFont="1" applyFill="1" applyBorder="1" applyAlignment="1">
      <alignment vertical="center"/>
      <protection/>
    </xf>
    <xf numFmtId="176" fontId="29" fillId="0" borderId="14" xfId="15" applyNumberFormat="1" applyFont="1" applyBorder="1" applyAlignment="1">
      <alignment vertical="center" wrapText="1"/>
      <protection/>
    </xf>
    <xf numFmtId="0" fontId="29" fillId="0" borderId="14" xfId="15" applyFont="1" applyBorder="1" applyAlignment="1">
      <alignment vertical="center"/>
      <protection/>
    </xf>
    <xf numFmtId="0" fontId="29" fillId="0" borderId="15" xfId="15" applyFont="1" applyBorder="1" applyAlignment="1">
      <alignment vertical="center"/>
      <protection/>
    </xf>
    <xf numFmtId="0" fontId="0" fillId="0" borderId="0" xfId="43" applyAlignment="1">
      <alignment vertical="center"/>
      <protection/>
    </xf>
    <xf numFmtId="0" fontId="20" fillId="0" borderId="0" xfId="15" applyFont="1" applyBorder="1" applyAlignment="1">
      <alignment horizontal="right" vertical="center"/>
      <protection/>
    </xf>
    <xf numFmtId="0" fontId="35" fillId="11" borderId="11" xfId="15" applyFont="1" applyFill="1" applyBorder="1" applyAlignment="1">
      <alignment vertical="center"/>
      <protection/>
    </xf>
    <xf numFmtId="2" fontId="13" fillId="0" borderId="10" xfId="15" applyNumberFormat="1" applyFont="1" applyBorder="1" applyAlignment="1">
      <alignment horizontal="right" vertical="center" wrapText="1"/>
      <protection/>
    </xf>
    <xf numFmtId="177" fontId="13" fillId="0" borderId="12" xfId="15" applyNumberFormat="1" applyFont="1" applyBorder="1" applyAlignment="1">
      <alignment horizontal="right" vertical="center" wrapText="1"/>
      <protection/>
    </xf>
    <xf numFmtId="0" fontId="34" fillId="11" borderId="11" xfId="15" applyFont="1" applyFill="1" applyBorder="1" applyAlignment="1">
      <alignment vertical="center"/>
      <protection/>
    </xf>
    <xf numFmtId="177" fontId="0" fillId="0" borderId="0" xfId="15" applyNumberFormat="1" applyFont="1" applyAlignment="1">
      <alignment vertical="center"/>
      <protection/>
    </xf>
    <xf numFmtId="2" fontId="36" fillId="0" borderId="10" xfId="15" applyNumberFormat="1" applyFont="1" applyBorder="1" applyAlignment="1">
      <alignment horizontal="right" vertical="center" wrapText="1"/>
      <protection/>
    </xf>
    <xf numFmtId="177" fontId="36" fillId="0" borderId="12" xfId="15" applyNumberFormat="1" applyFont="1" applyBorder="1" applyAlignment="1">
      <alignment horizontal="right" vertical="center" wrapText="1"/>
      <protection/>
    </xf>
    <xf numFmtId="185" fontId="0" fillId="0" borderId="0" xfId="15" applyNumberFormat="1" applyFont="1" applyAlignment="1">
      <alignment vertical="center"/>
      <protection/>
    </xf>
    <xf numFmtId="0" fontId="0" fillId="0" borderId="11" xfId="15" applyFont="1" applyBorder="1" applyAlignment="1">
      <alignment vertical="center"/>
      <protection/>
    </xf>
    <xf numFmtId="0" fontId="37" fillId="11" borderId="11" xfId="15" applyFont="1" applyFill="1" applyBorder="1" applyAlignment="1">
      <alignment vertical="center"/>
      <protection/>
    </xf>
    <xf numFmtId="179" fontId="13" fillId="0" borderId="12" xfId="15" applyNumberFormat="1" applyFont="1" applyBorder="1" applyAlignment="1">
      <alignment horizontal="right" vertical="center" wrapText="1"/>
      <protection/>
    </xf>
    <xf numFmtId="0" fontId="0" fillId="0" borderId="0" xfId="15" applyFont="1" applyBorder="1" applyAlignment="1">
      <alignment vertical="center"/>
      <protection/>
    </xf>
    <xf numFmtId="0" fontId="34" fillId="11" borderId="13" xfId="15" applyFont="1" applyFill="1" applyBorder="1" applyAlignment="1">
      <alignment vertical="center" wrapText="1"/>
      <protection/>
    </xf>
    <xf numFmtId="2" fontId="13" fillId="0" borderId="14" xfId="15" applyNumberFormat="1" applyFont="1" applyBorder="1" applyAlignment="1">
      <alignment horizontal="right" vertical="center" wrapText="1"/>
      <protection/>
    </xf>
    <xf numFmtId="179" fontId="13" fillId="0" borderId="15" xfId="15" applyNumberFormat="1" applyFont="1" applyBorder="1" applyAlignment="1">
      <alignment vertical="center" wrapText="1"/>
      <protection/>
    </xf>
    <xf numFmtId="0" fontId="20" fillId="0" borderId="0" xfId="15" applyFont="1" applyBorder="1" applyAlignment="1">
      <alignment vertical="center"/>
      <protection/>
    </xf>
    <xf numFmtId="0" fontId="34" fillId="11" borderId="10" xfId="15" applyFont="1" applyFill="1" applyBorder="1" applyAlignment="1">
      <alignment horizontal="center" vertical="center"/>
      <protection/>
    </xf>
    <xf numFmtId="0" fontId="0" fillId="11" borderId="10" xfId="15" applyFont="1" applyFill="1" applyBorder="1" applyAlignment="1">
      <alignment horizontal="center" vertical="center"/>
      <protection/>
    </xf>
    <xf numFmtId="179" fontId="13" fillId="0" borderId="12" xfId="15" applyNumberFormat="1" applyFont="1" applyBorder="1" applyAlignment="1">
      <alignment horizontal="center" vertical="center"/>
      <protection/>
    </xf>
    <xf numFmtId="176" fontId="20" fillId="0" borderId="0" xfId="15" applyNumberFormat="1" applyFont="1" applyAlignment="1">
      <alignment vertical="center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0" fillId="11" borderId="14" xfId="15" applyFont="1" applyFill="1" applyBorder="1" applyAlignment="1">
      <alignment horizontal="center" vertical="center"/>
      <protection/>
    </xf>
    <xf numFmtId="0" fontId="0" fillId="0" borderId="16" xfId="15" applyFont="1" applyFill="1" applyBorder="1" applyAlignment="1">
      <alignment horizontal="center" vertical="center"/>
      <protection/>
    </xf>
    <xf numFmtId="179" fontId="13" fillId="0" borderId="17" xfId="15" applyNumberFormat="1" applyFont="1" applyBorder="1" applyAlignment="1">
      <alignment horizontal="center" vertical="center"/>
      <protection/>
    </xf>
    <xf numFmtId="0" fontId="35" fillId="11" borderId="13" xfId="15" applyFont="1" applyFill="1" applyBorder="1" applyAlignment="1">
      <alignment vertical="center"/>
      <protection/>
    </xf>
    <xf numFmtId="0" fontId="0" fillId="0" borderId="14" xfId="15" applyFont="1" applyFill="1" applyBorder="1" applyAlignment="1">
      <alignment horizontal="center" vertical="center"/>
      <protection/>
    </xf>
    <xf numFmtId="179" fontId="13" fillId="0" borderId="15" xfId="15" applyNumberFormat="1" applyFont="1" applyBorder="1" applyAlignment="1">
      <alignment horizontal="center" vertical="center"/>
      <protection/>
    </xf>
    <xf numFmtId="181" fontId="39" fillId="0" borderId="0" xfId="15" applyNumberFormat="1" applyFont="1" applyBorder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179" fontId="4" fillId="0" borderId="12" xfId="0" applyNumberFormat="1" applyFont="1" applyFill="1" applyBorder="1" applyAlignment="1">
      <alignment horizontal="right" vertical="center" wrapText="1"/>
    </xf>
    <xf numFmtId="0" fontId="34" fillId="11" borderId="11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9" fontId="0" fillId="0" borderId="12" xfId="0" applyNumberFormat="1" applyFont="1" applyFill="1" applyBorder="1" applyAlignment="1">
      <alignment horizontal="right" vertical="center" wrapText="1"/>
    </xf>
    <xf numFmtId="0" fontId="35" fillId="11" borderId="11" xfId="0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6" fontId="0" fillId="0" borderId="10" xfId="0" applyNumberFormat="1" applyFont="1" applyBorder="1" applyAlignment="1">
      <alignment horizontal="right" vertical="center" wrapText="1"/>
    </xf>
    <xf numFmtId="179" fontId="0" fillId="0" borderId="12" xfId="0" applyNumberFormat="1" applyFont="1" applyFill="1" applyBorder="1" applyAlignment="1">
      <alignment vertical="center" wrapText="1"/>
    </xf>
    <xf numFmtId="0" fontId="34" fillId="11" borderId="13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right" vertical="center" wrapText="1"/>
    </xf>
    <xf numFmtId="179" fontId="0" fillId="0" borderId="15" xfId="0" applyNumberFormat="1" applyFont="1" applyFill="1" applyBorder="1" applyAlignment="1">
      <alignment horizontal="right" vertical="center" wrapText="1"/>
    </xf>
    <xf numFmtId="0" fontId="20" fillId="0" borderId="0" xfId="15" applyFont="1" applyAlignment="1">
      <alignment horizontal="center" vertical="center"/>
      <protection/>
    </xf>
    <xf numFmtId="0" fontId="35" fillId="11" borderId="11" xfId="15" applyFont="1" applyFill="1" applyBorder="1" applyAlignment="1">
      <alignment horizontal="left" vertical="center"/>
      <protection/>
    </xf>
    <xf numFmtId="176" fontId="13" fillId="0" borderId="10" xfId="15" applyNumberFormat="1" applyFont="1" applyBorder="1" applyAlignment="1">
      <alignment vertical="center"/>
      <protection/>
    </xf>
    <xf numFmtId="179" fontId="36" fillId="11" borderId="12" xfId="0" applyNumberFormat="1" applyFont="1" applyFill="1" applyBorder="1" applyAlignment="1">
      <alignment vertical="center"/>
    </xf>
    <xf numFmtId="179" fontId="20" fillId="0" borderId="0" xfId="15" applyNumberFormat="1" applyFont="1" applyAlignment="1">
      <alignment vertical="center"/>
      <protection/>
    </xf>
    <xf numFmtId="1" fontId="13" fillId="0" borderId="10" xfId="15" applyNumberFormat="1" applyFont="1" applyBorder="1" applyAlignment="1">
      <alignment vertical="center"/>
      <protection/>
    </xf>
    <xf numFmtId="179" fontId="13" fillId="0" borderId="12" xfId="15" applyNumberFormat="1" applyFont="1" applyBorder="1" applyAlignment="1">
      <alignment vertical="center"/>
      <protection/>
    </xf>
    <xf numFmtId="2" fontId="36" fillId="0" borderId="10" xfId="15" applyNumberFormat="1" applyFont="1" applyBorder="1" applyAlignment="1">
      <alignment vertical="center"/>
      <protection/>
    </xf>
    <xf numFmtId="2" fontId="13" fillId="0" borderId="10" xfId="15" applyNumberFormat="1" applyFont="1" applyBorder="1" applyAlignment="1">
      <alignment vertical="center"/>
      <protection/>
    </xf>
    <xf numFmtId="0" fontId="34" fillId="11" borderId="13" xfId="15" applyFont="1" applyFill="1" applyBorder="1" applyAlignment="1">
      <alignment vertical="center"/>
      <protection/>
    </xf>
    <xf numFmtId="0" fontId="34" fillId="11" borderId="14" xfId="15" applyFont="1" applyFill="1" applyBorder="1" applyAlignment="1">
      <alignment horizontal="center" vertical="center"/>
      <protection/>
    </xf>
    <xf numFmtId="2" fontId="36" fillId="0" borderId="14" xfId="15" applyNumberFormat="1" applyFont="1" applyBorder="1" applyAlignment="1">
      <alignment vertical="center"/>
      <protection/>
    </xf>
    <xf numFmtId="179" fontId="13" fillId="0" borderId="15" xfId="15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4" fillId="11" borderId="10" xfId="0" applyFont="1" applyFill="1" applyBorder="1" applyAlignment="1">
      <alignment horizontal="center" vertical="center"/>
    </xf>
    <xf numFmtId="0" fontId="35" fillId="11" borderId="11" xfId="0" applyFont="1" applyFill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0" fontId="34" fillId="11" borderId="11" xfId="0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1" fontId="36" fillId="0" borderId="12" xfId="0" applyNumberFormat="1" applyFont="1" applyBorder="1" applyAlignment="1">
      <alignment horizontal="right" vertical="center"/>
    </xf>
    <xf numFmtId="179" fontId="36" fillId="0" borderId="12" xfId="0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center"/>
    </xf>
    <xf numFmtId="0" fontId="0" fillId="11" borderId="11" xfId="0" applyFont="1" applyFill="1" applyBorder="1" applyAlignment="1">
      <alignment vertical="center"/>
    </xf>
    <xf numFmtId="0" fontId="34" fillId="11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9" fontId="2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0" fontId="35" fillId="0" borderId="11" xfId="0" applyFont="1" applyFill="1" applyBorder="1" applyAlignment="1">
      <alignment vertical="center"/>
    </xf>
    <xf numFmtId="179" fontId="13" fillId="0" borderId="12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vertical="center"/>
    </xf>
    <xf numFmtId="179" fontId="13" fillId="0" borderId="12" xfId="0" applyNumberFormat="1" applyFont="1" applyBorder="1" applyAlignment="1">
      <alignment horizontal="right" vertical="center"/>
    </xf>
    <xf numFmtId="0" fontId="35" fillId="0" borderId="13" xfId="0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right" vertical="center"/>
    </xf>
    <xf numFmtId="0" fontId="39" fillId="0" borderId="0" xfId="15" applyFont="1" applyBorder="1" applyAlignment="1">
      <alignment horizontal="center" vertical="center" wrapText="1"/>
      <protection/>
    </xf>
    <xf numFmtId="176" fontId="20" fillId="0" borderId="0" xfId="15" applyNumberFormat="1" applyFont="1" applyBorder="1" applyAlignment="1">
      <alignment vertical="center"/>
      <protection/>
    </xf>
    <xf numFmtId="2" fontId="13" fillId="0" borderId="10" xfId="15" applyNumberFormat="1" applyFont="1" applyBorder="1" applyAlignment="1">
      <alignment vertical="center" wrapText="1"/>
      <protection/>
    </xf>
    <xf numFmtId="179" fontId="13" fillId="0" borderId="12" xfId="15" applyNumberFormat="1" applyFont="1" applyBorder="1" applyAlignment="1">
      <alignment vertical="center" wrapText="1"/>
      <protection/>
    </xf>
    <xf numFmtId="176" fontId="13" fillId="0" borderId="10" xfId="15" applyNumberFormat="1" applyFont="1" applyBorder="1" applyAlignment="1">
      <alignment vertical="center" wrapText="1"/>
      <protection/>
    </xf>
    <xf numFmtId="176" fontId="13" fillId="0" borderId="14" xfId="15" applyNumberFormat="1" applyFont="1" applyFill="1" applyBorder="1" applyAlignment="1">
      <alignment horizontal="right" vertical="center" wrapText="1"/>
      <protection/>
    </xf>
    <xf numFmtId="179" fontId="13" fillId="0" borderId="15" xfId="15" applyNumberFormat="1" applyFont="1" applyFill="1" applyBorder="1" applyAlignment="1">
      <alignment horizontal="right" vertical="center" wrapText="1"/>
      <protection/>
    </xf>
    <xf numFmtId="0" fontId="20" fillId="11" borderId="0" xfId="15" applyFont="1" applyFill="1" applyAlignment="1">
      <alignment vertical="center" wrapText="1"/>
      <protection/>
    </xf>
    <xf numFmtId="0" fontId="20" fillId="11" borderId="0" xfId="15" applyFont="1" applyFill="1" applyAlignment="1">
      <alignment horizontal="center" vertical="center" wrapText="1"/>
      <protection/>
    </xf>
    <xf numFmtId="179" fontId="13" fillId="0" borderId="10" xfId="15" applyNumberFormat="1" applyFont="1" applyBorder="1" applyAlignment="1">
      <alignment vertical="center" wrapText="1"/>
      <protection/>
    </xf>
    <xf numFmtId="181" fontId="13" fillId="0" borderId="12" xfId="15" applyNumberFormat="1" applyFont="1" applyBorder="1" applyAlignment="1">
      <alignment horizontal="center" vertical="center" wrapText="1"/>
      <protection/>
    </xf>
    <xf numFmtId="177" fontId="13" fillId="0" borderId="12" xfId="15" applyNumberFormat="1" applyFont="1" applyBorder="1" applyAlignment="1">
      <alignment vertical="center" wrapText="1"/>
      <protection/>
    </xf>
    <xf numFmtId="177" fontId="36" fillId="0" borderId="10" xfId="15" applyNumberFormat="1" applyFont="1" applyBorder="1" applyAlignment="1">
      <alignment vertical="center" wrapText="1"/>
      <protection/>
    </xf>
    <xf numFmtId="1" fontId="36" fillId="0" borderId="12" xfId="15" applyNumberFormat="1" applyFont="1" applyBorder="1" applyAlignment="1">
      <alignment horizontal="center" vertical="center" wrapText="1"/>
      <protection/>
    </xf>
    <xf numFmtId="0" fontId="4" fillId="11" borderId="11" xfId="15" applyFont="1" applyFill="1" applyBorder="1" applyAlignment="1">
      <alignment vertical="center"/>
      <protection/>
    </xf>
    <xf numFmtId="0" fontId="37" fillId="11" borderId="14" xfId="15" applyFont="1" applyFill="1" applyBorder="1" applyAlignment="1">
      <alignment horizontal="center" vertical="center"/>
      <protection/>
    </xf>
    <xf numFmtId="177" fontId="13" fillId="0" borderId="14" xfId="15" applyNumberFormat="1" applyFont="1" applyBorder="1" applyAlignment="1">
      <alignment vertical="center" wrapText="1"/>
      <protection/>
    </xf>
    <xf numFmtId="0" fontId="0" fillId="0" borderId="0" xfId="15" applyFont="1" applyBorder="1" applyAlignment="1">
      <alignment horizontal="center" vertical="center"/>
      <protection/>
    </xf>
    <xf numFmtId="0" fontId="42" fillId="0" borderId="0" xfId="15" applyFont="1" applyBorder="1" applyAlignment="1">
      <alignment vertical="center"/>
      <protection/>
    </xf>
    <xf numFmtId="180" fontId="3" fillId="0" borderId="0" xfId="15" applyNumberFormat="1" applyFont="1" applyAlignment="1">
      <alignment horizontal="center" vertical="center" wrapText="1"/>
      <protection/>
    </xf>
    <xf numFmtId="179" fontId="3" fillId="0" borderId="0" xfId="15" applyNumberFormat="1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horizontal="center" vertical="center"/>
      <protection/>
    </xf>
    <xf numFmtId="0" fontId="41" fillId="11" borderId="0" xfId="15" applyFont="1" applyFill="1" applyAlignment="1">
      <alignment horizontal="center" vertical="center"/>
      <protection/>
    </xf>
    <xf numFmtId="0" fontId="41" fillId="11" borderId="18" xfId="15" applyFont="1" applyFill="1" applyBorder="1" applyAlignment="1">
      <alignment horizontal="center" vertical="center"/>
      <protection/>
    </xf>
    <xf numFmtId="0" fontId="30" fillId="11" borderId="19" xfId="15" applyFont="1" applyFill="1" applyBorder="1" applyAlignment="1">
      <alignment horizontal="left" vertical="center" wrapText="1"/>
      <protection/>
    </xf>
    <xf numFmtId="0" fontId="34" fillId="11" borderId="20" xfId="15" applyFont="1" applyFill="1" applyBorder="1" applyAlignment="1">
      <alignment horizontal="center" vertical="center" wrapText="1"/>
      <protection/>
    </xf>
    <xf numFmtId="0" fontId="34" fillId="11" borderId="11" xfId="15" applyFont="1" applyFill="1" applyBorder="1" applyAlignment="1">
      <alignment horizontal="center" vertical="center" wrapText="1"/>
      <protection/>
    </xf>
    <xf numFmtId="0" fontId="34" fillId="11" borderId="21" xfId="15" applyFont="1" applyFill="1" applyBorder="1" applyAlignment="1">
      <alignment horizontal="center" vertical="center" wrapText="1"/>
      <protection/>
    </xf>
    <xf numFmtId="0" fontId="34" fillId="11" borderId="10" xfId="15" applyFont="1" applyFill="1" applyBorder="1" applyAlignment="1">
      <alignment horizontal="center" vertical="center" wrapText="1"/>
      <protection/>
    </xf>
    <xf numFmtId="0" fontId="0" fillId="0" borderId="22" xfId="15" applyFont="1" applyBorder="1" applyAlignment="1">
      <alignment horizontal="center" vertical="center" wrapText="1"/>
      <protection/>
    </xf>
    <xf numFmtId="0" fontId="0" fillId="0" borderId="23" xfId="15" applyFont="1" applyBorder="1" applyAlignment="1">
      <alignment horizontal="center" vertical="center" wrapText="1"/>
      <protection/>
    </xf>
    <xf numFmtId="0" fontId="0" fillId="0" borderId="21" xfId="15" applyFont="1" applyBorder="1" applyAlignment="1">
      <alignment horizontal="center" vertical="center" wrapText="1"/>
      <protection/>
    </xf>
    <xf numFmtId="0" fontId="0" fillId="0" borderId="10" xfId="15" applyFont="1" applyBorder="1" applyAlignment="1">
      <alignment horizontal="center" vertical="center" wrapText="1"/>
      <protection/>
    </xf>
    <xf numFmtId="0" fontId="0" fillId="0" borderId="24" xfId="15" applyFont="1" applyFill="1" applyBorder="1" applyAlignment="1">
      <alignment horizontal="center" vertical="center" wrapText="1"/>
      <protection/>
    </xf>
    <xf numFmtId="0" fontId="0" fillId="0" borderId="25" xfId="15" applyFont="1" applyFill="1" applyBorder="1" applyAlignment="1">
      <alignment horizontal="center" vertical="center" wrapText="1"/>
      <protection/>
    </xf>
    <xf numFmtId="0" fontId="40" fillId="11" borderId="0" xfId="15" applyFont="1" applyFill="1" applyAlignment="1">
      <alignment horizontal="center" vertical="center"/>
      <protection/>
    </xf>
    <xf numFmtId="0" fontId="40" fillId="11" borderId="0" xfId="15" applyFont="1" applyFill="1" applyBorder="1" applyAlignment="1">
      <alignment horizontal="center" vertical="center"/>
      <protection/>
    </xf>
    <xf numFmtId="0" fontId="13" fillId="0" borderId="10" xfId="15" applyFont="1" applyBorder="1" applyAlignment="1">
      <alignment horizontal="center" vertical="center" wrapText="1"/>
      <protection/>
    </xf>
    <xf numFmtId="0" fontId="0" fillId="0" borderId="26" xfId="15" applyFont="1" applyBorder="1" applyAlignment="1">
      <alignment horizontal="center" vertical="center" wrapText="1"/>
      <protection/>
    </xf>
    <xf numFmtId="0" fontId="13" fillId="0" borderId="12" xfId="1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34" fillId="11" borderId="20" xfId="0" applyFont="1" applyFill="1" applyBorder="1" applyAlignment="1">
      <alignment horizontal="center" vertical="center"/>
    </xf>
    <xf numFmtId="0" fontId="34" fillId="11" borderId="11" xfId="0" applyFont="1" applyFill="1" applyBorder="1" applyAlignment="1">
      <alignment horizontal="center" vertical="center"/>
    </xf>
    <xf numFmtId="0" fontId="34" fillId="11" borderId="21" xfId="0" applyFont="1" applyFill="1" applyBorder="1" applyAlignment="1">
      <alignment horizontal="center" vertical="center" wrapText="1"/>
    </xf>
    <xf numFmtId="0" fontId="34" fillId="11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9" fontId="0" fillId="0" borderId="26" xfId="0" applyNumberFormat="1" applyFont="1" applyBorder="1" applyAlignment="1">
      <alignment horizontal="center" vertical="center" wrapText="1"/>
    </xf>
    <xf numFmtId="179" fontId="0" fillId="0" borderId="1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34" fillId="11" borderId="20" xfId="0" applyFont="1" applyFill="1" applyBorder="1" applyAlignment="1">
      <alignment horizontal="center" vertical="center"/>
    </xf>
    <xf numFmtId="0" fontId="34" fillId="11" borderId="11" xfId="0" applyFont="1" applyFill="1" applyBorder="1" applyAlignment="1">
      <alignment horizontal="center" vertical="center"/>
    </xf>
    <xf numFmtId="0" fontId="34" fillId="11" borderId="21" xfId="0" applyFont="1" applyFill="1" applyBorder="1" applyAlignment="1">
      <alignment horizontal="center" vertical="center"/>
    </xf>
    <xf numFmtId="0" fontId="34" fillId="11" borderId="10" xfId="0" applyFont="1" applyFill="1" applyBorder="1" applyAlignment="1">
      <alignment horizontal="center" vertical="center"/>
    </xf>
    <xf numFmtId="0" fontId="6" fillId="0" borderId="0" xfId="15" applyFont="1" applyAlignment="1">
      <alignment horizontal="center" vertical="center"/>
      <protection/>
    </xf>
    <xf numFmtId="0" fontId="20" fillId="0" borderId="0" xfId="15" applyFont="1" applyBorder="1" applyAlignment="1">
      <alignment horizontal="right" vertical="center"/>
      <protection/>
    </xf>
    <xf numFmtId="0" fontId="20" fillId="0" borderId="19" xfId="15" applyFont="1" applyBorder="1" applyAlignment="1">
      <alignment horizontal="left" vertical="center"/>
      <protection/>
    </xf>
    <xf numFmtId="0" fontId="34" fillId="11" borderId="20" xfId="15" applyFont="1" applyFill="1" applyBorder="1" applyAlignment="1">
      <alignment horizontal="center" vertical="center"/>
      <protection/>
    </xf>
    <xf numFmtId="0" fontId="34" fillId="11" borderId="11" xfId="15" applyFont="1" applyFill="1" applyBorder="1" applyAlignment="1">
      <alignment horizontal="center" vertical="center"/>
      <protection/>
    </xf>
    <xf numFmtId="0" fontId="34" fillId="11" borderId="21" xfId="15" applyFont="1" applyFill="1" applyBorder="1" applyAlignment="1">
      <alignment horizontal="center" vertical="center"/>
      <protection/>
    </xf>
    <xf numFmtId="0" fontId="34" fillId="11" borderId="10" xfId="15" applyFont="1" applyFill="1" applyBorder="1" applyAlignment="1">
      <alignment horizontal="center" vertical="center"/>
      <protection/>
    </xf>
    <xf numFmtId="0" fontId="0" fillId="0" borderId="12" xfId="15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0" fillId="0" borderId="0" xfId="15" applyFont="1" applyAlignment="1">
      <alignment horizontal="right" vertical="center"/>
      <protection/>
    </xf>
    <xf numFmtId="0" fontId="38" fillId="11" borderId="0" xfId="15" applyFont="1" applyFill="1" applyBorder="1" applyAlignment="1">
      <alignment horizontal="left" vertical="center" wrapText="1"/>
      <protection/>
    </xf>
    <xf numFmtId="49" fontId="20" fillId="0" borderId="0" xfId="15" applyNumberFormat="1" applyFont="1" applyAlignment="1">
      <alignment horizontal="center" vertical="center"/>
      <protection/>
    </xf>
    <xf numFmtId="0" fontId="5" fillId="0" borderId="0" xfId="15" applyFont="1" applyBorder="1" applyAlignment="1">
      <alignment vertical="center"/>
      <protection/>
    </xf>
    <xf numFmtId="0" fontId="20" fillId="0" borderId="18" xfId="15" applyFont="1" applyBorder="1" applyAlignment="1">
      <alignment horizontal="right" vertical="center"/>
      <protection/>
    </xf>
    <xf numFmtId="0" fontId="30" fillId="11" borderId="20" xfId="15" applyFont="1" applyFill="1" applyBorder="1" applyAlignment="1">
      <alignment horizontal="center" vertical="center"/>
      <protection/>
    </xf>
    <xf numFmtId="0" fontId="30" fillId="11" borderId="11" xfId="15" applyFont="1" applyFill="1" applyBorder="1" applyAlignment="1">
      <alignment horizontal="center" vertical="center"/>
      <protection/>
    </xf>
    <xf numFmtId="0" fontId="20" fillId="0" borderId="21" xfId="15" applyFont="1" applyBorder="1" applyAlignment="1">
      <alignment horizontal="center" vertical="center" wrapText="1"/>
      <protection/>
    </xf>
    <xf numFmtId="0" fontId="20" fillId="0" borderId="10" xfId="15" applyFont="1" applyBorder="1" applyAlignment="1">
      <alignment horizontal="center" vertical="center" wrapText="1"/>
      <protection/>
    </xf>
    <xf numFmtId="0" fontId="20" fillId="0" borderId="26" xfId="15" applyFont="1" applyBorder="1" applyAlignment="1">
      <alignment horizontal="center" vertical="center" wrapText="1"/>
      <protection/>
    </xf>
    <xf numFmtId="0" fontId="20" fillId="0" borderId="12" xfId="15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177" fontId="13" fillId="0" borderId="16" xfId="15" applyNumberFormat="1" applyFont="1" applyBorder="1" applyAlignment="1">
      <alignment horizontal="center" vertical="center"/>
      <protection/>
    </xf>
    <xf numFmtId="177" fontId="13" fillId="0" borderId="23" xfId="15" applyNumberFormat="1" applyFont="1" applyBorder="1" applyAlignment="1">
      <alignment horizontal="center" vertical="center"/>
      <protection/>
    </xf>
    <xf numFmtId="181" fontId="13" fillId="0" borderId="17" xfId="15" applyNumberFormat="1" applyFont="1" applyBorder="1" applyAlignment="1">
      <alignment horizontal="center" vertical="center"/>
      <protection/>
    </xf>
    <xf numFmtId="181" fontId="13" fillId="0" borderId="25" xfId="15" applyNumberFormat="1" applyFont="1" applyBorder="1" applyAlignment="1">
      <alignment horizontal="center" vertical="center"/>
      <protection/>
    </xf>
    <xf numFmtId="0" fontId="11" fillId="0" borderId="0" xfId="15" applyFont="1" applyBorder="1" applyAlignment="1">
      <alignment horizontal="left" vertical="center"/>
      <protection/>
    </xf>
    <xf numFmtId="0" fontId="2" fillId="0" borderId="20" xfId="15" applyFont="1" applyBorder="1" applyAlignment="1">
      <alignment horizontal="center" vertical="center" wrapText="1"/>
      <protection/>
    </xf>
    <xf numFmtId="0" fontId="2" fillId="0" borderId="11" xfId="15" applyFont="1" applyBorder="1" applyAlignment="1">
      <alignment horizontal="center" vertical="center" wrapText="1"/>
      <protection/>
    </xf>
    <xf numFmtId="184" fontId="13" fillId="0" borderId="16" xfId="15" applyNumberFormat="1" applyFont="1" applyBorder="1" applyAlignment="1">
      <alignment horizontal="center" vertical="center"/>
      <protection/>
    </xf>
    <xf numFmtId="184" fontId="13" fillId="0" borderId="23" xfId="15" applyNumberFormat="1" applyFont="1" applyBorder="1" applyAlignment="1">
      <alignment horizontal="center" vertical="center"/>
      <protection/>
    </xf>
    <xf numFmtId="0" fontId="22" fillId="0" borderId="18" xfId="15" applyFont="1" applyBorder="1" applyAlignment="1">
      <alignment horizontal="center" vertical="center"/>
      <protection/>
    </xf>
    <xf numFmtId="0" fontId="7" fillId="0" borderId="21" xfId="15" applyFont="1" applyBorder="1" applyAlignment="1">
      <alignment horizontal="center" vertical="center" wrapText="1"/>
      <protection/>
    </xf>
    <xf numFmtId="0" fontId="17" fillId="0" borderId="21" xfId="15" applyFont="1" applyBorder="1" applyAlignment="1">
      <alignment horizontal="center" vertical="center" wrapText="1"/>
      <protection/>
    </xf>
    <xf numFmtId="0" fontId="17" fillId="0" borderId="26" xfId="15" applyFont="1" applyBorder="1" applyAlignment="1">
      <alignment horizontal="center" vertical="center" wrapText="1"/>
      <protection/>
    </xf>
    <xf numFmtId="181" fontId="13" fillId="0" borderId="16" xfId="15" applyNumberFormat="1" applyFont="1" applyBorder="1" applyAlignment="1">
      <alignment horizontal="center" vertical="center"/>
      <protection/>
    </xf>
    <xf numFmtId="181" fontId="13" fillId="0" borderId="23" xfId="15" applyNumberFormat="1" applyFont="1" applyBorder="1" applyAlignment="1">
      <alignment horizontal="center" vertical="center"/>
      <protection/>
    </xf>
    <xf numFmtId="0" fontId="16" fillId="0" borderId="18" xfId="15" applyFont="1" applyBorder="1" applyAlignment="1">
      <alignment horizontal="center" vertical="center"/>
      <protection/>
    </xf>
    <xf numFmtId="0" fontId="2" fillId="0" borderId="21" xfId="15" applyFont="1" applyBorder="1" applyAlignment="1">
      <alignment horizontal="right" vertical="center" wrapText="1"/>
      <protection/>
    </xf>
    <xf numFmtId="0" fontId="7" fillId="0" borderId="26" xfId="15" applyFont="1" applyBorder="1" applyAlignment="1">
      <alignment horizontal="center" vertical="center" wrapText="1"/>
      <protection/>
    </xf>
    <xf numFmtId="0" fontId="3" fillId="0" borderId="20" xfId="15" applyFont="1" applyBorder="1" applyAlignment="1">
      <alignment horizontal="left" vertical="center" wrapText="1"/>
      <protection/>
    </xf>
    <xf numFmtId="0" fontId="3" fillId="0" borderId="11" xfId="15" applyFont="1" applyBorder="1" applyAlignment="1">
      <alignment horizontal="left" vertical="center" wrapText="1"/>
      <protection/>
    </xf>
    <xf numFmtId="0" fontId="3" fillId="0" borderId="20" xfId="15" applyFont="1" applyBorder="1" applyAlignment="1">
      <alignment horizontal="center" vertic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176" fontId="13" fillId="0" borderId="10" xfId="15" applyNumberFormat="1" applyFont="1" applyBorder="1" applyAlignment="1">
      <alignment horizontal="right" vertical="center" wrapText="1"/>
      <protection/>
    </xf>
    <xf numFmtId="181" fontId="13" fillId="0" borderId="10" xfId="15" applyNumberFormat="1" applyFont="1" applyBorder="1" applyAlignment="1">
      <alignment horizontal="center" vertical="center"/>
      <protection/>
    </xf>
    <xf numFmtId="179" fontId="13" fillId="0" borderId="10" xfId="15" applyNumberFormat="1" applyFont="1" applyBorder="1" applyAlignment="1">
      <alignment horizontal="right" vertical="center" wrapText="1"/>
      <protection/>
    </xf>
    <xf numFmtId="184" fontId="13" fillId="0" borderId="10" xfId="15" applyNumberFormat="1" applyFont="1" applyBorder="1" applyAlignment="1">
      <alignment horizontal="right" vertical="center"/>
      <protection/>
    </xf>
    <xf numFmtId="179" fontId="13" fillId="0" borderId="10" xfId="15" applyNumberFormat="1" applyFont="1" applyBorder="1" applyAlignment="1">
      <alignment horizontal="right" vertical="center"/>
      <protection/>
    </xf>
    <xf numFmtId="181" fontId="13" fillId="0" borderId="12" xfId="15" applyNumberFormat="1" applyFont="1" applyBorder="1" applyAlignment="1">
      <alignment horizontal="center" vertical="center"/>
      <protection/>
    </xf>
    <xf numFmtId="0" fontId="6" fillId="0" borderId="18" xfId="15" applyFont="1" applyBorder="1" applyAlignment="1">
      <alignment horizontal="center" vertical="center"/>
      <protection/>
    </xf>
    <xf numFmtId="0" fontId="0" fillId="0" borderId="19" xfId="15" applyFont="1" applyFill="1" applyBorder="1" applyAlignment="1">
      <alignment horizontal="center" vertical="center"/>
      <protection/>
    </xf>
    <xf numFmtId="0" fontId="2" fillId="0" borderId="20" xfId="15" applyFont="1" applyFill="1" applyBorder="1" applyAlignment="1">
      <alignment horizontal="center" vertical="center" wrapText="1"/>
      <protection/>
    </xf>
    <xf numFmtId="0" fontId="2" fillId="0" borderId="11" xfId="15" applyFont="1" applyFill="1" applyBorder="1" applyAlignment="1">
      <alignment horizontal="center" vertical="center" wrapText="1"/>
      <protection/>
    </xf>
    <xf numFmtId="0" fontId="7" fillId="0" borderId="21" xfId="15" applyFont="1" applyFill="1" applyBorder="1" applyAlignment="1">
      <alignment horizontal="center" vertical="center" wrapText="1"/>
      <protection/>
    </xf>
    <xf numFmtId="0" fontId="7" fillId="0" borderId="28" xfId="15" applyFont="1" applyBorder="1" applyAlignment="1">
      <alignment horizontal="center" vertical="center" wrapText="1"/>
      <protection/>
    </xf>
    <xf numFmtId="0" fontId="7" fillId="0" borderId="20" xfId="15" applyFont="1" applyBorder="1" applyAlignment="1">
      <alignment horizontal="center" vertical="center" wrapText="1"/>
      <protection/>
    </xf>
    <xf numFmtId="0" fontId="2" fillId="0" borderId="29" xfId="15" applyFont="1" applyBorder="1" applyAlignment="1">
      <alignment horizontal="center" vertical="center" wrapText="1"/>
      <protection/>
    </xf>
    <xf numFmtId="0" fontId="2" fillId="0" borderId="30" xfId="15" applyFont="1" applyBorder="1" applyAlignment="1">
      <alignment horizontal="center" vertical="center" wrapText="1"/>
      <protection/>
    </xf>
  </cellXfs>
  <cellStyles count="53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1" xfId="34"/>
    <cellStyle name="RowLevel_1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539104448140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31.375" style="4" bestFit="1" customWidth="1"/>
    <col min="2" max="2" width="10.125" style="6" customWidth="1"/>
    <col min="3" max="3" width="10.75390625" style="4" customWidth="1"/>
    <col min="4" max="4" width="10.625" style="4" customWidth="1"/>
    <col min="5" max="5" width="11.75390625" style="4" customWidth="1"/>
    <col min="6" max="6" width="9.00390625" style="4" customWidth="1"/>
    <col min="7" max="7" width="9.375" style="4" bestFit="1" customWidth="1"/>
    <col min="8" max="11" width="9.00390625" style="207" customWidth="1"/>
    <col min="12" max="16384" width="9.00390625" style="4" customWidth="1"/>
  </cols>
  <sheetData>
    <row r="1" spans="1:5" ht="45.75" customHeight="1">
      <c r="A1" s="367" t="s">
        <v>10</v>
      </c>
      <c r="B1" s="367"/>
      <c r="C1" s="367"/>
      <c r="D1" s="367"/>
      <c r="E1" s="367"/>
    </row>
    <row r="2" spans="1:11" s="178" customFormat="1" ht="21.75" customHeight="1">
      <c r="A2" s="382"/>
      <c r="B2" s="382"/>
      <c r="C2" s="382"/>
      <c r="D2" s="382"/>
      <c r="E2" s="382"/>
      <c r="H2" s="211"/>
      <c r="I2" s="211"/>
      <c r="J2" s="211"/>
      <c r="K2" s="211"/>
    </row>
    <row r="3" spans="1:11" s="178" customFormat="1" ht="24.75" customHeight="1">
      <c r="A3" s="370" t="s">
        <v>18</v>
      </c>
      <c r="B3" s="372" t="s">
        <v>40</v>
      </c>
      <c r="C3" s="330" t="s">
        <v>55</v>
      </c>
      <c r="D3" s="330" t="s">
        <v>41</v>
      </c>
      <c r="E3" s="337" t="s">
        <v>21</v>
      </c>
      <c r="H3" s="211"/>
      <c r="I3" s="211"/>
      <c r="J3" s="211"/>
      <c r="K3" s="211"/>
    </row>
    <row r="4" spans="1:11" s="178" customFormat="1" ht="24.75" customHeight="1">
      <c r="A4" s="371"/>
      <c r="B4" s="373"/>
      <c r="C4" s="331"/>
      <c r="D4" s="331"/>
      <c r="E4" s="374"/>
      <c r="H4" s="211"/>
      <c r="I4" s="211"/>
      <c r="J4" s="211"/>
      <c r="K4" s="211"/>
    </row>
    <row r="5" spans="1:11" s="178" customFormat="1" ht="34.5" customHeight="1">
      <c r="A5" s="196" t="s">
        <v>146</v>
      </c>
      <c r="B5" s="213" t="s">
        <v>24</v>
      </c>
      <c r="C5" s="56"/>
      <c r="D5" s="56"/>
      <c r="E5" s="214"/>
      <c r="G5" s="215"/>
      <c r="H5" s="211"/>
      <c r="I5" s="211"/>
      <c r="J5" s="211"/>
      <c r="K5" s="211"/>
    </row>
    <row r="6" spans="1:11" s="178" customFormat="1" ht="34.5" customHeight="1">
      <c r="A6" s="199" t="s">
        <v>147</v>
      </c>
      <c r="B6" s="213" t="s">
        <v>24</v>
      </c>
      <c r="C6" s="56"/>
      <c r="D6" s="56"/>
      <c r="E6" s="214"/>
      <c r="G6" s="215"/>
      <c r="H6" s="211"/>
      <c r="I6" s="211"/>
      <c r="J6" s="211"/>
      <c r="K6" s="211"/>
    </row>
    <row r="7" spans="1:11" s="178" customFormat="1" ht="34.5" customHeight="1">
      <c r="A7" s="199" t="s">
        <v>148</v>
      </c>
      <c r="B7" s="213" t="s">
        <v>24</v>
      </c>
      <c r="C7" s="56"/>
      <c r="D7" s="56"/>
      <c r="E7" s="214"/>
      <c r="G7" s="215"/>
      <c r="H7" s="211"/>
      <c r="I7" s="211"/>
      <c r="J7" s="211"/>
      <c r="K7" s="211"/>
    </row>
    <row r="8" spans="1:11" s="178" customFormat="1" ht="34.5" customHeight="1">
      <c r="A8" s="196" t="s">
        <v>149</v>
      </c>
      <c r="B8" s="213" t="s">
        <v>150</v>
      </c>
      <c r="C8" s="216">
        <v>7</v>
      </c>
      <c r="D8" s="216">
        <v>37</v>
      </c>
      <c r="E8" s="214">
        <v>32.14285714285714</v>
      </c>
      <c r="H8" s="211"/>
      <c r="I8" s="211"/>
      <c r="J8" s="211"/>
      <c r="K8" s="211"/>
    </row>
    <row r="9" spans="1:11" s="178" customFormat="1" ht="34.5" customHeight="1">
      <c r="A9" s="196" t="s">
        <v>151</v>
      </c>
      <c r="B9" s="217" t="s">
        <v>152</v>
      </c>
      <c r="C9" s="218">
        <v>11566</v>
      </c>
      <c r="D9" s="218">
        <v>87795</v>
      </c>
      <c r="E9" s="219">
        <v>-71.69747454884237</v>
      </c>
      <c r="H9" s="211"/>
      <c r="I9" s="211"/>
      <c r="J9" s="211"/>
      <c r="K9" s="211"/>
    </row>
    <row r="10" spans="1:11" s="178" customFormat="1" ht="34.5" customHeight="1">
      <c r="A10" s="220" t="s">
        <v>153</v>
      </c>
      <c r="B10" s="217" t="s">
        <v>152</v>
      </c>
      <c r="C10" s="221">
        <v>740</v>
      </c>
      <c r="D10" s="221">
        <v>13863</v>
      </c>
      <c r="E10" s="222">
        <v>9.94527718296454</v>
      </c>
      <c r="H10" s="211"/>
      <c r="I10" s="211"/>
      <c r="J10" s="211"/>
      <c r="K10" s="223"/>
    </row>
    <row r="11" spans="1:5" ht="28.5" customHeight="1">
      <c r="A11" s="383"/>
      <c r="B11" s="383"/>
      <c r="C11" s="383"/>
      <c r="D11" s="383"/>
      <c r="E11" s="383"/>
    </row>
    <row r="12" spans="1:5" ht="14.25">
      <c r="A12" s="383"/>
      <c r="B12" s="383"/>
      <c r="C12" s="383"/>
      <c r="D12" s="383"/>
      <c r="E12" s="383"/>
    </row>
    <row r="13" ht="14.25">
      <c r="C13" s="6">
        <v>13</v>
      </c>
    </row>
    <row r="27" spans="1:5" ht="14.25">
      <c r="A27" s="384"/>
      <c r="B27" s="384"/>
      <c r="C27" s="384"/>
      <c r="D27" s="384"/>
      <c r="E27" s="384"/>
    </row>
  </sheetData>
  <sheetProtection/>
  <mergeCells count="10">
    <mergeCell ref="A1:E1"/>
    <mergeCell ref="A2:E2"/>
    <mergeCell ref="A11:E11"/>
    <mergeCell ref="A12:E12"/>
    <mergeCell ref="A27:E27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F21" sqref="F21"/>
    </sheetView>
  </sheetViews>
  <sheetFormatPr defaultColWidth="9.00390625" defaultRowHeight="14.25"/>
  <cols>
    <col min="1" max="1" width="30.50390625" style="4" bestFit="1" customWidth="1"/>
    <col min="2" max="2" width="11.625" style="4" customWidth="1"/>
    <col min="3" max="3" width="12.625" style="4" customWidth="1"/>
    <col min="4" max="4" width="13.50390625" style="4" customWidth="1"/>
    <col min="5" max="6" width="9.00390625" style="4" customWidth="1"/>
    <col min="7" max="7" width="9.50390625" style="4" bestFit="1" customWidth="1"/>
    <col min="8" max="16384" width="9.00390625" style="4" customWidth="1"/>
  </cols>
  <sheetData>
    <row r="1" spans="1:4" ht="36" customHeight="1">
      <c r="A1" s="367" t="s">
        <v>11</v>
      </c>
      <c r="B1" s="367"/>
      <c r="C1" s="367"/>
      <c r="D1" s="367"/>
    </row>
    <row r="2" spans="1:4" ht="14.25">
      <c r="A2" s="368" t="s">
        <v>154</v>
      </c>
      <c r="B2" s="368"/>
      <c r="C2" s="368"/>
      <c r="D2" s="385"/>
    </row>
    <row r="3" spans="1:4" s="178" customFormat="1" ht="21.75" customHeight="1">
      <c r="A3" s="370" t="s">
        <v>18</v>
      </c>
      <c r="B3" s="330" t="s">
        <v>55</v>
      </c>
      <c r="C3" s="330" t="s">
        <v>41</v>
      </c>
      <c r="D3" s="337" t="s">
        <v>21</v>
      </c>
    </row>
    <row r="4" spans="1:4" s="178" customFormat="1" ht="12">
      <c r="A4" s="371"/>
      <c r="B4" s="331"/>
      <c r="C4" s="331"/>
      <c r="D4" s="374"/>
    </row>
    <row r="5" spans="1:4" ht="21" customHeight="1">
      <c r="A5" s="196" t="s">
        <v>155</v>
      </c>
      <c r="B5" s="197">
        <v>13.79</v>
      </c>
      <c r="C5" s="197">
        <v>145.21</v>
      </c>
      <c r="D5" s="198">
        <v>-4.1</v>
      </c>
    </row>
    <row r="6" spans="1:7" ht="21" customHeight="1">
      <c r="A6" s="199" t="s">
        <v>156</v>
      </c>
      <c r="B6" s="197">
        <v>9.34</v>
      </c>
      <c r="C6" s="197">
        <v>93.35</v>
      </c>
      <c r="D6" s="198">
        <v>-1.8</v>
      </c>
      <c r="G6" s="200"/>
    </row>
    <row r="7" spans="1:10" ht="21" customHeight="1">
      <c r="A7" s="199" t="s">
        <v>157</v>
      </c>
      <c r="B7" s="201">
        <v>6.4</v>
      </c>
      <c r="C7" s="201">
        <v>66.22</v>
      </c>
      <c r="D7" s="202">
        <v>-1.3</v>
      </c>
      <c r="F7" s="200"/>
      <c r="G7" s="203"/>
      <c r="J7" s="203"/>
    </row>
    <row r="8" spans="1:4" ht="21" customHeight="1">
      <c r="A8" s="199" t="s">
        <v>158</v>
      </c>
      <c r="B8" s="201">
        <v>3.24</v>
      </c>
      <c r="C8" s="201">
        <v>27.03</v>
      </c>
      <c r="D8" s="202">
        <v>-14.8</v>
      </c>
    </row>
    <row r="9" spans="1:4" ht="21" customHeight="1">
      <c r="A9" s="199" t="s">
        <v>159</v>
      </c>
      <c r="B9" s="201">
        <v>0.05</v>
      </c>
      <c r="C9" s="201">
        <v>8.47</v>
      </c>
      <c r="D9" s="202">
        <v>-7.2</v>
      </c>
    </row>
    <row r="10" spans="1:4" ht="21" customHeight="1">
      <c r="A10" s="199" t="s">
        <v>160</v>
      </c>
      <c r="B10" s="201">
        <v>0.57</v>
      </c>
      <c r="C10" s="201">
        <v>4.24</v>
      </c>
      <c r="D10" s="202">
        <v>30.5</v>
      </c>
    </row>
    <row r="11" spans="1:4" ht="21" customHeight="1">
      <c r="A11" s="199" t="s">
        <v>161</v>
      </c>
      <c r="B11" s="201">
        <v>0.2</v>
      </c>
      <c r="C11" s="201">
        <v>1.19</v>
      </c>
      <c r="D11" s="202">
        <v>-1.9</v>
      </c>
    </row>
    <row r="12" spans="1:4" ht="21" customHeight="1">
      <c r="A12" s="199" t="s">
        <v>162</v>
      </c>
      <c r="B12" s="201">
        <v>0.37</v>
      </c>
      <c r="C12" s="201">
        <v>3.41</v>
      </c>
      <c r="D12" s="202">
        <v>-5.9</v>
      </c>
    </row>
    <row r="13" spans="1:4" ht="21" customHeight="1">
      <c r="A13" s="204" t="s">
        <v>163</v>
      </c>
      <c r="B13" s="201">
        <v>0.07</v>
      </c>
      <c r="C13" s="201">
        <v>2.75</v>
      </c>
      <c r="D13" s="202">
        <v>0.1</v>
      </c>
    </row>
    <row r="14" spans="1:4" ht="21" customHeight="1">
      <c r="A14" s="204" t="s">
        <v>164</v>
      </c>
      <c r="B14" s="201">
        <v>0.09</v>
      </c>
      <c r="C14" s="201">
        <v>1.24</v>
      </c>
      <c r="D14" s="202">
        <v>10.6</v>
      </c>
    </row>
    <row r="15" spans="1:4" ht="21" customHeight="1">
      <c r="A15" s="204" t="s">
        <v>165</v>
      </c>
      <c r="B15" s="201">
        <v>0.04</v>
      </c>
      <c r="C15" s="201">
        <v>1.5</v>
      </c>
      <c r="D15" s="202">
        <v>-11.7</v>
      </c>
    </row>
    <row r="16" spans="1:4" ht="21" customHeight="1">
      <c r="A16" s="199" t="s">
        <v>166</v>
      </c>
      <c r="B16" s="201">
        <v>2.94</v>
      </c>
      <c r="C16" s="201">
        <v>27.12</v>
      </c>
      <c r="D16" s="202">
        <v>-3.1</v>
      </c>
    </row>
    <row r="17" spans="1:4" ht="21" customHeight="1">
      <c r="A17" s="199" t="s">
        <v>167</v>
      </c>
      <c r="B17" s="201">
        <v>1.08</v>
      </c>
      <c r="C17" s="201">
        <v>8.92</v>
      </c>
      <c r="D17" s="202">
        <v>14.8</v>
      </c>
    </row>
    <row r="18" spans="1:4" ht="21" customHeight="1">
      <c r="A18" s="205" t="s">
        <v>168</v>
      </c>
      <c r="B18" s="197">
        <v>0.33</v>
      </c>
      <c r="C18" s="197">
        <v>3.88</v>
      </c>
      <c r="D18" s="198">
        <v>21.8</v>
      </c>
    </row>
    <row r="19" spans="1:6" ht="21" customHeight="1">
      <c r="A19" s="196" t="s">
        <v>169</v>
      </c>
      <c r="B19" s="197">
        <v>20.96</v>
      </c>
      <c r="C19" s="197">
        <v>284.54</v>
      </c>
      <c r="D19" s="206">
        <v>2.9</v>
      </c>
      <c r="E19" s="207"/>
      <c r="F19" s="200"/>
    </row>
    <row r="20" spans="1:4" ht="21" customHeight="1">
      <c r="A20" s="199" t="s">
        <v>170</v>
      </c>
      <c r="B20" s="197">
        <v>3.19</v>
      </c>
      <c r="C20" s="197">
        <v>29.84</v>
      </c>
      <c r="D20" s="198">
        <v>-10.4</v>
      </c>
    </row>
    <row r="21" spans="1:4" ht="21" customHeight="1">
      <c r="A21" s="199" t="s">
        <v>171</v>
      </c>
      <c r="B21" s="197">
        <v>4.73</v>
      </c>
      <c r="C21" s="197">
        <v>58.82</v>
      </c>
      <c r="D21" s="198">
        <v>2.5</v>
      </c>
    </row>
    <row r="22" spans="1:4" ht="21" customHeight="1">
      <c r="A22" s="199" t="s">
        <v>172</v>
      </c>
      <c r="B22" s="197">
        <v>0.2</v>
      </c>
      <c r="C22" s="197">
        <v>2.57</v>
      </c>
      <c r="D22" s="198">
        <v>-46.6</v>
      </c>
    </row>
    <row r="23" spans="1:4" ht="21" customHeight="1">
      <c r="A23" s="199" t="s">
        <v>173</v>
      </c>
      <c r="B23" s="197">
        <v>0.72</v>
      </c>
      <c r="C23" s="197">
        <v>6.68</v>
      </c>
      <c r="D23" s="198">
        <v>60.2</v>
      </c>
    </row>
    <row r="24" spans="1:4" ht="21" customHeight="1">
      <c r="A24" s="199" t="s">
        <v>174</v>
      </c>
      <c r="B24" s="197">
        <v>1.51</v>
      </c>
      <c r="C24" s="197">
        <v>33.62</v>
      </c>
      <c r="D24" s="198">
        <v>2.1</v>
      </c>
    </row>
    <row r="25" spans="1:4" ht="21" customHeight="1">
      <c r="A25" s="199" t="s">
        <v>175</v>
      </c>
      <c r="B25" s="197">
        <v>1.42</v>
      </c>
      <c r="C25" s="197">
        <v>34.41</v>
      </c>
      <c r="D25" s="198">
        <v>8.6</v>
      </c>
    </row>
    <row r="26" spans="1:4" ht="21" customHeight="1">
      <c r="A26" s="199" t="s">
        <v>176</v>
      </c>
      <c r="B26" s="197">
        <v>0.45</v>
      </c>
      <c r="C26" s="197">
        <v>8.76</v>
      </c>
      <c r="D26" s="198">
        <v>-7.1</v>
      </c>
    </row>
    <row r="27" spans="1:4" ht="21" customHeight="1">
      <c r="A27" s="199" t="s">
        <v>177</v>
      </c>
      <c r="B27" s="197">
        <v>0.97</v>
      </c>
      <c r="C27" s="197">
        <v>17.04</v>
      </c>
      <c r="D27" s="198">
        <v>-39.5</v>
      </c>
    </row>
    <row r="28" spans="1:4" ht="21" customHeight="1">
      <c r="A28" s="199" t="s">
        <v>178</v>
      </c>
      <c r="B28" s="197">
        <v>4.48</v>
      </c>
      <c r="C28" s="197">
        <v>37.54</v>
      </c>
      <c r="D28" s="198">
        <v>33.1</v>
      </c>
    </row>
    <row r="29" spans="1:4" ht="21" customHeight="1">
      <c r="A29" s="208" t="s">
        <v>179</v>
      </c>
      <c r="B29" s="209">
        <v>0.43</v>
      </c>
      <c r="C29" s="209">
        <v>13.24</v>
      </c>
      <c r="D29" s="210">
        <v>9.4</v>
      </c>
    </row>
    <row r="30" spans="1:4" ht="14.25">
      <c r="A30" s="178"/>
      <c r="B30" s="178"/>
      <c r="C30" s="178"/>
      <c r="D30" s="178"/>
    </row>
    <row r="31" ht="14.25">
      <c r="B31" s="6">
        <v>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L38" sqref="L38"/>
    </sheetView>
  </sheetViews>
  <sheetFormatPr defaultColWidth="9.00390625" defaultRowHeight="14.25"/>
  <cols>
    <col min="1" max="1" width="26.75390625" style="178" customWidth="1"/>
    <col min="2" max="2" width="10.375" style="178" customWidth="1"/>
    <col min="3" max="3" width="11.25390625" style="178" customWidth="1"/>
    <col min="4" max="4" width="11.375" style="178" customWidth="1"/>
    <col min="5" max="5" width="12.50390625" style="178" customWidth="1"/>
    <col min="6" max="16384" width="9.00390625" style="178" customWidth="1"/>
  </cols>
  <sheetData>
    <row r="1" spans="1:5" ht="33.75" customHeight="1">
      <c r="A1" s="367" t="s">
        <v>12</v>
      </c>
      <c r="B1" s="367"/>
      <c r="C1" s="367"/>
      <c r="D1" s="367"/>
      <c r="E1" s="367"/>
    </row>
    <row r="2" spans="1:5" ht="16.5" customHeight="1">
      <c r="A2" s="386" t="s">
        <v>154</v>
      </c>
      <c r="B2" s="386"/>
      <c r="C2" s="386"/>
      <c r="D2" s="386"/>
      <c r="E2" s="386"/>
    </row>
    <row r="3" spans="1:5" ht="21.75" customHeight="1">
      <c r="A3" s="387" t="s">
        <v>180</v>
      </c>
      <c r="B3" s="389" t="s">
        <v>181</v>
      </c>
      <c r="C3" s="389" t="s">
        <v>182</v>
      </c>
      <c r="D3" s="389" t="s">
        <v>183</v>
      </c>
      <c r="E3" s="391" t="s">
        <v>184</v>
      </c>
    </row>
    <row r="4" spans="1:5" ht="21.75" customHeight="1">
      <c r="A4" s="388"/>
      <c r="B4" s="390"/>
      <c r="C4" s="390"/>
      <c r="D4" s="390"/>
      <c r="E4" s="392"/>
    </row>
    <row r="5" spans="1:5" ht="24.75" customHeight="1">
      <c r="A5" s="179" t="s">
        <v>185</v>
      </c>
      <c r="B5" s="180">
        <v>2038.88</v>
      </c>
      <c r="C5" s="180">
        <v>-58.24</v>
      </c>
      <c r="D5" s="180">
        <v>139.36</v>
      </c>
      <c r="E5" s="181">
        <v>8.8</v>
      </c>
    </row>
    <row r="6" spans="1:5" ht="24.75" customHeight="1">
      <c r="A6" s="182" t="s">
        <v>186</v>
      </c>
      <c r="B6" s="180">
        <v>2029.59</v>
      </c>
      <c r="C6" s="180">
        <v>-58.48</v>
      </c>
      <c r="D6" s="180">
        <v>139.01</v>
      </c>
      <c r="E6" s="181">
        <v>8.8</v>
      </c>
    </row>
    <row r="7" spans="1:5" ht="24.75" customHeight="1">
      <c r="A7" s="182" t="s">
        <v>187</v>
      </c>
      <c r="B7" s="183">
        <v>1155.79</v>
      </c>
      <c r="C7" s="180">
        <v>3.1</v>
      </c>
      <c r="D7" s="180">
        <v>88.97</v>
      </c>
      <c r="E7" s="184">
        <v>10.6</v>
      </c>
    </row>
    <row r="8" spans="1:5" ht="24.75" customHeight="1">
      <c r="A8" s="182" t="s">
        <v>188</v>
      </c>
      <c r="B8" s="183">
        <v>483.37</v>
      </c>
      <c r="C8" s="180">
        <v>0.43</v>
      </c>
      <c r="D8" s="180">
        <v>6.58</v>
      </c>
      <c r="E8" s="184">
        <v>6</v>
      </c>
    </row>
    <row r="9" spans="1:5" ht="24.75" customHeight="1">
      <c r="A9" s="182" t="s">
        <v>189</v>
      </c>
      <c r="B9" s="183">
        <v>421.9</v>
      </c>
      <c r="C9" s="180">
        <v>3.19</v>
      </c>
      <c r="D9" s="180">
        <v>64.38</v>
      </c>
      <c r="E9" s="184">
        <v>18.3</v>
      </c>
    </row>
    <row r="10" spans="1:5" ht="24.75" customHeight="1">
      <c r="A10" s="182" t="s">
        <v>190</v>
      </c>
      <c r="B10" s="183">
        <v>428.81</v>
      </c>
      <c r="C10" s="180">
        <v>-31.54</v>
      </c>
      <c r="D10" s="180">
        <v>53.77</v>
      </c>
      <c r="E10" s="181">
        <v>16.7</v>
      </c>
    </row>
    <row r="11" spans="1:5" ht="24.75" customHeight="1">
      <c r="A11" s="182" t="s">
        <v>191</v>
      </c>
      <c r="B11" s="183">
        <v>219.37</v>
      </c>
      <c r="C11" s="180">
        <v>-13.8</v>
      </c>
      <c r="D11" s="180">
        <v>6.27</v>
      </c>
      <c r="E11" s="181">
        <v>4.1</v>
      </c>
    </row>
    <row r="12" spans="1:5" ht="24.75" customHeight="1">
      <c r="A12" s="185" t="s">
        <v>192</v>
      </c>
      <c r="B12" s="183">
        <v>26.61</v>
      </c>
      <c r="C12" s="180">
        <v>-0.02</v>
      </c>
      <c r="D12" s="180">
        <v>3.57</v>
      </c>
      <c r="E12" s="181">
        <v>7.1</v>
      </c>
    </row>
    <row r="13" spans="1:5" ht="24.75" customHeight="1">
      <c r="A13" s="179" t="s">
        <v>193</v>
      </c>
      <c r="B13" s="180">
        <v>1675.52</v>
      </c>
      <c r="C13" s="180">
        <v>7.44</v>
      </c>
      <c r="D13" s="180">
        <v>151.85</v>
      </c>
      <c r="E13" s="181">
        <v>11.9</v>
      </c>
    </row>
    <row r="14" spans="1:5" ht="24.75" customHeight="1">
      <c r="A14" s="182" t="s">
        <v>194</v>
      </c>
      <c r="B14" s="180">
        <v>1674.98</v>
      </c>
      <c r="C14" s="180">
        <v>7.42</v>
      </c>
      <c r="D14" s="180">
        <v>151.65</v>
      </c>
      <c r="E14" s="181">
        <v>11.9</v>
      </c>
    </row>
    <row r="15" spans="1:5" ht="24.75" customHeight="1">
      <c r="A15" s="182" t="s">
        <v>195</v>
      </c>
      <c r="B15" s="183">
        <v>897.99</v>
      </c>
      <c r="C15" s="180">
        <v>10.6</v>
      </c>
      <c r="D15" s="180">
        <v>111.13</v>
      </c>
      <c r="E15" s="184">
        <v>15.4</v>
      </c>
    </row>
    <row r="16" spans="1:5" ht="24.75" customHeight="1">
      <c r="A16" s="186" t="s">
        <v>196</v>
      </c>
      <c r="B16" s="180">
        <v>147.06</v>
      </c>
      <c r="C16" s="180">
        <v>-10.58</v>
      </c>
      <c r="D16" s="180">
        <v>-21.39</v>
      </c>
      <c r="E16" s="184">
        <v>-24.4</v>
      </c>
    </row>
    <row r="17" spans="1:5" ht="24.75" customHeight="1">
      <c r="A17" s="187" t="s">
        <v>197</v>
      </c>
      <c r="B17" s="180">
        <v>75.22</v>
      </c>
      <c r="C17" s="180">
        <v>-8.37</v>
      </c>
      <c r="D17" s="180">
        <v>-14.1</v>
      </c>
      <c r="E17" s="184">
        <v>-15.2</v>
      </c>
    </row>
    <row r="18" spans="1:5" ht="24.75" customHeight="1">
      <c r="A18" s="187" t="s">
        <v>198</v>
      </c>
      <c r="B18" s="180">
        <v>750.93</v>
      </c>
      <c r="C18" s="180">
        <v>21.18</v>
      </c>
      <c r="D18" s="180">
        <v>132.52</v>
      </c>
      <c r="E18" s="184">
        <v>28.7</v>
      </c>
    </row>
    <row r="19" spans="1:5" ht="24.75" customHeight="1">
      <c r="A19" s="187" t="s">
        <v>197</v>
      </c>
      <c r="B19" s="183">
        <v>179.21</v>
      </c>
      <c r="C19" s="180">
        <v>0.83</v>
      </c>
      <c r="D19" s="180">
        <v>24.73</v>
      </c>
      <c r="E19" s="184">
        <v>16.6</v>
      </c>
    </row>
    <row r="20" spans="1:5" ht="24.75" customHeight="1">
      <c r="A20" s="188" t="s">
        <v>199</v>
      </c>
      <c r="B20" s="183">
        <v>776.92</v>
      </c>
      <c r="C20" s="183">
        <v>-3.18</v>
      </c>
      <c r="D20" s="183">
        <v>40.49</v>
      </c>
      <c r="E20" s="189">
        <v>8.1</v>
      </c>
    </row>
    <row r="21" spans="1:5" ht="24.75" customHeight="1">
      <c r="A21" s="186" t="s">
        <v>196</v>
      </c>
      <c r="B21" s="183">
        <v>226.98</v>
      </c>
      <c r="C21" s="180">
        <v>1.5</v>
      </c>
      <c r="D21" s="180">
        <v>8.7</v>
      </c>
      <c r="E21" s="184">
        <v>5.6</v>
      </c>
    </row>
    <row r="22" spans="1:5" ht="24.75" customHeight="1">
      <c r="A22" s="187" t="s">
        <v>200</v>
      </c>
      <c r="B22" s="180">
        <v>222.55</v>
      </c>
      <c r="C22" s="180">
        <v>1.41</v>
      </c>
      <c r="D22" s="180">
        <v>5.64</v>
      </c>
      <c r="E22" s="184">
        <v>4</v>
      </c>
    </row>
    <row r="23" spans="1:5" ht="24.75" customHeight="1">
      <c r="A23" s="187" t="s">
        <v>198</v>
      </c>
      <c r="B23" s="183">
        <v>481.64</v>
      </c>
      <c r="C23" s="183">
        <v>3.71</v>
      </c>
      <c r="D23" s="183">
        <v>39.53</v>
      </c>
      <c r="E23" s="189">
        <v>9.4</v>
      </c>
    </row>
    <row r="24" spans="1:5" ht="24.75" customHeight="1">
      <c r="A24" s="187" t="s">
        <v>200</v>
      </c>
      <c r="B24" s="183">
        <v>49.4</v>
      </c>
      <c r="C24" s="180">
        <v>-1.75</v>
      </c>
      <c r="D24" s="180">
        <v>-4.65</v>
      </c>
      <c r="E24" s="184">
        <v>-12.4</v>
      </c>
    </row>
    <row r="25" spans="1:5" ht="24.75" customHeight="1">
      <c r="A25" s="190" t="s">
        <v>201</v>
      </c>
      <c r="B25" s="191">
        <v>431.64</v>
      </c>
      <c r="C25" s="192">
        <v>5.46</v>
      </c>
      <c r="D25" s="192">
        <v>44.67</v>
      </c>
      <c r="E25" s="193">
        <v>12.8</v>
      </c>
    </row>
    <row r="27" spans="1:6" ht="14.25">
      <c r="A27" s="194"/>
      <c r="B27" s="194"/>
      <c r="C27" s="194">
        <v>15</v>
      </c>
      <c r="D27" s="194"/>
      <c r="E27" s="194"/>
      <c r="F27" s="194"/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G20" sqref="G20"/>
    </sheetView>
  </sheetViews>
  <sheetFormatPr defaultColWidth="9.00390625" defaultRowHeight="14.25"/>
  <cols>
    <col min="1" max="1" width="31.875" style="170" bestFit="1" customWidth="1"/>
    <col min="2" max="2" width="11.375" style="170" customWidth="1"/>
    <col min="3" max="3" width="13.00390625" style="170" bestFit="1" customWidth="1"/>
    <col min="4" max="4" width="15.875" style="170" customWidth="1"/>
    <col min="5" max="16384" width="9.00390625" style="170" customWidth="1"/>
  </cols>
  <sheetData>
    <row r="1" spans="1:4" ht="33" customHeight="1">
      <c r="A1" s="348" t="s">
        <v>202</v>
      </c>
      <c r="B1" s="348"/>
      <c r="C1" s="348"/>
      <c r="D1" s="348"/>
    </row>
    <row r="2" spans="1:4" ht="16.5" customHeight="1">
      <c r="A2" s="393" t="s">
        <v>203</v>
      </c>
      <c r="B2" s="393"/>
      <c r="C2" s="393"/>
      <c r="D2" s="393"/>
    </row>
    <row r="3" spans="1:4" ht="21.75" customHeight="1">
      <c r="A3" s="395" t="s">
        <v>204</v>
      </c>
      <c r="B3" s="394" t="s">
        <v>205</v>
      </c>
      <c r="C3" s="394"/>
      <c r="D3" s="172" t="s">
        <v>41</v>
      </c>
    </row>
    <row r="4" spans="1:4" ht="21" customHeight="1">
      <c r="A4" s="395"/>
      <c r="B4" s="171" t="s">
        <v>206</v>
      </c>
      <c r="C4" s="171" t="s">
        <v>207</v>
      </c>
      <c r="D4" s="172" t="s">
        <v>208</v>
      </c>
    </row>
    <row r="5" spans="1:4" ht="24.75" customHeight="1">
      <c r="A5" s="173" t="s">
        <v>209</v>
      </c>
      <c r="B5" s="174">
        <v>98.50057752</v>
      </c>
      <c r="C5" s="174">
        <v>98.80514514</v>
      </c>
      <c r="D5" s="175">
        <v>101.44122246</v>
      </c>
    </row>
    <row r="6" spans="1:4" s="168" customFormat="1" ht="24.75" customHeight="1">
      <c r="A6" s="176" t="s">
        <v>210</v>
      </c>
      <c r="B6" s="174"/>
      <c r="C6" s="174"/>
      <c r="D6" s="175"/>
    </row>
    <row r="7" spans="1:4" ht="24.75" customHeight="1">
      <c r="A7" s="176" t="s">
        <v>211</v>
      </c>
      <c r="B7" s="174">
        <v>95.97085688</v>
      </c>
      <c r="C7" s="174">
        <v>98.12706348</v>
      </c>
      <c r="D7" s="175">
        <v>105.90954289</v>
      </c>
    </row>
    <row r="8" spans="1:4" s="169" customFormat="1" ht="24.75" customHeight="1">
      <c r="A8" s="176" t="s">
        <v>212</v>
      </c>
      <c r="B8" s="174">
        <v>94.24370148</v>
      </c>
      <c r="C8" s="174">
        <v>97.17593484</v>
      </c>
      <c r="D8" s="175">
        <v>107.04210187</v>
      </c>
    </row>
    <row r="9" spans="1:4" ht="24.75" customHeight="1">
      <c r="A9" s="176" t="s">
        <v>213</v>
      </c>
      <c r="B9" s="174">
        <v>99.98212762</v>
      </c>
      <c r="C9" s="174">
        <v>102.11321569</v>
      </c>
      <c r="D9" s="175">
        <v>101.63397222</v>
      </c>
    </row>
    <row r="10" spans="1:4" ht="24.75" customHeight="1">
      <c r="A10" s="176" t="s">
        <v>214</v>
      </c>
      <c r="B10" s="174">
        <v>82.5195</v>
      </c>
      <c r="C10" s="174">
        <v>98.7352632</v>
      </c>
      <c r="D10" s="175">
        <v>99.40772204</v>
      </c>
    </row>
    <row r="11" spans="1:4" ht="24.75" customHeight="1">
      <c r="A11" s="176" t="s">
        <v>215</v>
      </c>
      <c r="B11" s="174">
        <v>92.50174477</v>
      </c>
      <c r="C11" s="174">
        <v>91.94724697</v>
      </c>
      <c r="D11" s="175">
        <v>135.02654467</v>
      </c>
    </row>
    <row r="12" spans="1:4" ht="24.75" customHeight="1">
      <c r="A12" s="176" t="s">
        <v>216</v>
      </c>
      <c r="B12" s="174">
        <v>98.86888486</v>
      </c>
      <c r="C12" s="174">
        <v>101.20108181</v>
      </c>
      <c r="D12" s="175">
        <v>100.36742139</v>
      </c>
    </row>
    <row r="13" spans="1:4" ht="24.75" customHeight="1">
      <c r="A13" s="176" t="s">
        <v>217</v>
      </c>
      <c r="B13" s="174">
        <v>98.09454866</v>
      </c>
      <c r="C13" s="174">
        <v>82.71361055</v>
      </c>
      <c r="D13" s="175">
        <v>91.0022692</v>
      </c>
    </row>
    <row r="14" spans="1:4" ht="24.75" customHeight="1">
      <c r="A14" s="176" t="s">
        <v>218</v>
      </c>
      <c r="B14" s="174">
        <v>86.85</v>
      </c>
      <c r="C14" s="174">
        <v>106.48715096</v>
      </c>
      <c r="D14" s="175">
        <v>80.83375243</v>
      </c>
    </row>
    <row r="15" spans="1:4" ht="24.75" customHeight="1">
      <c r="A15" s="176" t="s">
        <v>219</v>
      </c>
      <c r="B15" s="174">
        <v>100.00953537</v>
      </c>
      <c r="C15" s="174">
        <v>101.07148968</v>
      </c>
      <c r="D15" s="175">
        <v>98.3497044</v>
      </c>
    </row>
    <row r="16" spans="1:4" ht="24.75" customHeight="1">
      <c r="A16" s="176" t="s">
        <v>220</v>
      </c>
      <c r="B16" s="174">
        <v>100.07470024</v>
      </c>
      <c r="C16" s="174">
        <v>99.91292872</v>
      </c>
      <c r="D16" s="175">
        <v>99.8203972</v>
      </c>
    </row>
    <row r="17" spans="1:4" ht="24.75" customHeight="1">
      <c r="A17" s="176" t="s">
        <v>221</v>
      </c>
      <c r="B17" s="174">
        <v>99.9545439</v>
      </c>
      <c r="C17" s="174">
        <v>99.18288155</v>
      </c>
      <c r="D17" s="175">
        <v>98.51746586</v>
      </c>
    </row>
    <row r="18" spans="1:4" ht="24.75" customHeight="1">
      <c r="A18" s="176" t="s">
        <v>222</v>
      </c>
      <c r="B18" s="174">
        <v>99.41724679</v>
      </c>
      <c r="C18" s="174">
        <v>95.49169367</v>
      </c>
      <c r="D18" s="175">
        <v>96.68692787</v>
      </c>
    </row>
    <row r="19" spans="1:4" ht="24.75" customHeight="1">
      <c r="A19" s="176" t="s">
        <v>223</v>
      </c>
      <c r="B19" s="174">
        <v>99.38305691</v>
      </c>
      <c r="C19" s="174">
        <v>99.49202437</v>
      </c>
      <c r="D19" s="175">
        <v>99.8261973</v>
      </c>
    </row>
    <row r="20" spans="1:4" ht="24.75" customHeight="1">
      <c r="A20" s="176" t="s">
        <v>224</v>
      </c>
      <c r="B20" s="174">
        <v>100</v>
      </c>
      <c r="C20" s="174">
        <v>100.39307691</v>
      </c>
      <c r="D20" s="175">
        <v>100.72142976</v>
      </c>
    </row>
    <row r="21" spans="1:4" ht="24.75" customHeight="1">
      <c r="A21" s="176" t="s">
        <v>225</v>
      </c>
      <c r="B21" s="174">
        <v>99.55264475</v>
      </c>
      <c r="C21" s="174">
        <v>98.86212743</v>
      </c>
      <c r="D21" s="175">
        <v>104.45937839</v>
      </c>
    </row>
    <row r="22" spans="1:4" s="168" customFormat="1" ht="24.75" customHeight="1">
      <c r="A22" s="176" t="s">
        <v>226</v>
      </c>
      <c r="B22" s="174"/>
      <c r="C22" s="174"/>
      <c r="D22" s="175"/>
    </row>
    <row r="23" spans="1:4" ht="24.75" customHeight="1">
      <c r="A23" s="176" t="s">
        <v>227</v>
      </c>
      <c r="B23" s="174">
        <v>97.89489267</v>
      </c>
      <c r="C23" s="174">
        <v>98.45670588</v>
      </c>
      <c r="D23" s="175">
        <v>102.29551236</v>
      </c>
    </row>
    <row r="24" spans="1:4" ht="24.75" customHeight="1">
      <c r="A24" s="176" t="s">
        <v>228</v>
      </c>
      <c r="B24" s="174">
        <v>99.60837189</v>
      </c>
      <c r="C24" s="174">
        <v>99.43771656</v>
      </c>
      <c r="D24" s="175">
        <v>99.92827705</v>
      </c>
    </row>
    <row r="25" spans="1:4" ht="24.75" customHeight="1">
      <c r="A25" s="173" t="s">
        <v>229</v>
      </c>
      <c r="B25" s="174">
        <v>98.80665429</v>
      </c>
      <c r="C25" s="174">
        <v>98.36254915</v>
      </c>
      <c r="D25" s="175">
        <v>100.6063682</v>
      </c>
    </row>
    <row r="26" ht="12">
      <c r="A26" s="177"/>
    </row>
    <row r="28" ht="12">
      <c r="C28" s="170">
        <v>16</v>
      </c>
    </row>
  </sheetData>
  <sheetProtection/>
  <mergeCells count="4">
    <mergeCell ref="A1:D1"/>
    <mergeCell ref="A2:D2"/>
    <mergeCell ref="B3:C3"/>
    <mergeCell ref="A3:A4"/>
  </mergeCells>
  <printOptions horizontalCentered="1"/>
  <pageMargins left="0.75" right="0.75" top="0.87" bottom="0.98" header="0.51" footer="0.51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Q10" sqref="Q10"/>
    </sheetView>
  </sheetViews>
  <sheetFormatPr defaultColWidth="9.00390625" defaultRowHeight="14.25"/>
  <cols>
    <col min="1" max="1" width="9.125" style="8" customWidth="1"/>
    <col min="2" max="2" width="6.625" style="8" customWidth="1"/>
    <col min="3" max="3" width="6.125" style="8" bestFit="1" customWidth="1"/>
    <col min="4" max="4" width="8.625" style="114" customWidth="1"/>
    <col min="5" max="5" width="4.625" style="8" customWidth="1"/>
    <col min="6" max="6" width="9.125" style="114" customWidth="1"/>
    <col min="7" max="7" width="4.625" style="8" customWidth="1"/>
    <col min="8" max="8" width="8.625" style="114" customWidth="1"/>
    <col min="9" max="9" width="4.625" style="114" customWidth="1"/>
    <col min="10" max="10" width="9.00390625" style="114" customWidth="1"/>
    <col min="11" max="11" width="4.625" style="114" customWidth="1"/>
    <col min="12" max="12" width="8.625" style="114" customWidth="1"/>
    <col min="13" max="13" width="4.625" style="114" customWidth="1"/>
    <col min="14" max="14" width="6.625" style="114" customWidth="1"/>
    <col min="15" max="15" width="4.625" style="114" customWidth="1"/>
    <col min="16" max="16384" width="9.00390625" style="114" customWidth="1"/>
  </cols>
  <sheetData>
    <row r="1" spans="1:15" ht="32.25" customHeight="1">
      <c r="A1" s="405" t="s">
        <v>230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</row>
    <row r="2" spans="1:16" s="1" customFormat="1" ht="42.75" customHeight="1">
      <c r="A2" s="401"/>
      <c r="B2" s="406" t="s">
        <v>5</v>
      </c>
      <c r="C2" s="406"/>
      <c r="D2" s="406" t="s">
        <v>231</v>
      </c>
      <c r="E2" s="406"/>
      <c r="F2" s="406"/>
      <c r="G2" s="406"/>
      <c r="H2" s="406" t="s">
        <v>232</v>
      </c>
      <c r="I2" s="406"/>
      <c r="J2" s="406"/>
      <c r="K2" s="406"/>
      <c r="L2" s="407" t="s">
        <v>233</v>
      </c>
      <c r="M2" s="407"/>
      <c r="N2" s="407"/>
      <c r="O2" s="408"/>
      <c r="P2" s="46"/>
    </row>
    <row r="3" spans="1:16" s="1" customFormat="1" ht="36.75" customHeight="1">
      <c r="A3" s="402"/>
      <c r="B3" s="11" t="s">
        <v>234</v>
      </c>
      <c r="C3" s="11" t="s">
        <v>235</v>
      </c>
      <c r="D3" s="11" t="s">
        <v>236</v>
      </c>
      <c r="E3" s="11" t="s">
        <v>235</v>
      </c>
      <c r="F3" s="158" t="s">
        <v>237</v>
      </c>
      <c r="G3" s="11" t="s">
        <v>235</v>
      </c>
      <c r="H3" s="11" t="s">
        <v>236</v>
      </c>
      <c r="I3" s="11" t="s">
        <v>235</v>
      </c>
      <c r="J3" s="158" t="s">
        <v>237</v>
      </c>
      <c r="K3" s="11" t="s">
        <v>235</v>
      </c>
      <c r="L3" s="97" t="s">
        <v>236</v>
      </c>
      <c r="M3" s="97" t="s">
        <v>235</v>
      </c>
      <c r="N3" s="97" t="s">
        <v>234</v>
      </c>
      <c r="O3" s="165" t="s">
        <v>235</v>
      </c>
      <c r="P3" s="46"/>
    </row>
    <row r="4" spans="1:16" s="2" customFormat="1" ht="22.5" customHeight="1">
      <c r="A4" s="12" t="s">
        <v>238</v>
      </c>
      <c r="B4" s="159">
        <v>2.5</v>
      </c>
      <c r="C4" s="61" t="s">
        <v>108</v>
      </c>
      <c r="D4" s="56">
        <v>98.96</v>
      </c>
      <c r="E4" s="61" t="s">
        <v>108</v>
      </c>
      <c r="F4" s="56">
        <v>-0.07</v>
      </c>
      <c r="G4" s="61" t="s">
        <v>108</v>
      </c>
      <c r="H4" s="160">
        <v>438.37</v>
      </c>
      <c r="I4" s="61" t="s">
        <v>108</v>
      </c>
      <c r="J4" s="160">
        <v>10.74</v>
      </c>
      <c r="K4" s="61" t="s">
        <v>108</v>
      </c>
      <c r="L4" s="154">
        <v>108.3068</v>
      </c>
      <c r="M4" s="61" t="s">
        <v>108</v>
      </c>
      <c r="N4" s="58">
        <v>0.22</v>
      </c>
      <c r="O4" s="109" t="s">
        <v>108</v>
      </c>
      <c r="P4" s="48"/>
    </row>
    <row r="5" spans="1:16" ht="22.5" customHeight="1">
      <c r="A5" s="12" t="s">
        <v>239</v>
      </c>
      <c r="B5" s="159">
        <v>0.3</v>
      </c>
      <c r="C5" s="80">
        <v>12</v>
      </c>
      <c r="D5" s="56">
        <v>99.63</v>
      </c>
      <c r="E5" s="80">
        <v>3</v>
      </c>
      <c r="F5" s="56">
        <v>-0.33</v>
      </c>
      <c r="G5" s="80">
        <v>9</v>
      </c>
      <c r="H5" s="160">
        <v>511.64</v>
      </c>
      <c r="I5" s="80">
        <v>4</v>
      </c>
      <c r="J5" s="160">
        <v>-63.93</v>
      </c>
      <c r="K5" s="80">
        <v>12</v>
      </c>
      <c r="L5" s="403">
        <v>34.33</v>
      </c>
      <c r="M5" s="409" t="s">
        <v>108</v>
      </c>
      <c r="N5" s="396">
        <v>0.72</v>
      </c>
      <c r="O5" s="398" t="s">
        <v>108</v>
      </c>
      <c r="P5" s="115"/>
    </row>
    <row r="6" spans="1:16" ht="22.5" customHeight="1">
      <c r="A6" s="12" t="s">
        <v>240</v>
      </c>
      <c r="B6" s="159">
        <v>2.6</v>
      </c>
      <c r="C6" s="80">
        <v>7</v>
      </c>
      <c r="D6" s="56">
        <v>98.41</v>
      </c>
      <c r="E6" s="80">
        <v>9</v>
      </c>
      <c r="F6" s="56">
        <v>-0.79</v>
      </c>
      <c r="G6" s="80">
        <v>11</v>
      </c>
      <c r="H6" s="160">
        <v>473.96</v>
      </c>
      <c r="I6" s="80">
        <v>5</v>
      </c>
      <c r="J6" s="160">
        <v>22.18</v>
      </c>
      <c r="K6" s="80">
        <v>6</v>
      </c>
      <c r="L6" s="404"/>
      <c r="M6" s="410"/>
      <c r="N6" s="397"/>
      <c r="O6" s="399"/>
      <c r="P6" s="115"/>
    </row>
    <row r="7" spans="1:16" ht="22.5" customHeight="1">
      <c r="A7" s="12" t="s">
        <v>241</v>
      </c>
      <c r="B7" s="159">
        <v>2.3</v>
      </c>
      <c r="C7" s="80">
        <v>10</v>
      </c>
      <c r="D7" s="56">
        <v>98.33</v>
      </c>
      <c r="E7" s="80">
        <v>10</v>
      </c>
      <c r="F7" s="56">
        <v>-0.02</v>
      </c>
      <c r="G7" s="80">
        <v>4</v>
      </c>
      <c r="H7" s="160">
        <v>468.88</v>
      </c>
      <c r="I7" s="80">
        <v>7</v>
      </c>
      <c r="J7" s="160">
        <v>15.14</v>
      </c>
      <c r="K7" s="80">
        <v>7</v>
      </c>
      <c r="L7" s="154">
        <v>23.2785</v>
      </c>
      <c r="M7" s="150">
        <v>1</v>
      </c>
      <c r="N7" s="58">
        <v>6.09637708571663</v>
      </c>
      <c r="O7" s="135">
        <v>4</v>
      </c>
      <c r="P7" s="115"/>
    </row>
    <row r="8" spans="1:16" ht="22.5" customHeight="1">
      <c r="A8" s="12" t="s">
        <v>242</v>
      </c>
      <c r="B8" s="159">
        <v>2.8</v>
      </c>
      <c r="C8" s="80">
        <v>5</v>
      </c>
      <c r="D8" s="56">
        <v>98.24</v>
      </c>
      <c r="E8" s="80">
        <v>11</v>
      </c>
      <c r="F8" s="56">
        <v>-0.07</v>
      </c>
      <c r="G8" s="80">
        <v>6</v>
      </c>
      <c r="H8" s="160">
        <v>661.12</v>
      </c>
      <c r="I8" s="80">
        <v>1</v>
      </c>
      <c r="J8" s="160">
        <v>11.31</v>
      </c>
      <c r="K8" s="80">
        <v>10</v>
      </c>
      <c r="L8" s="154">
        <v>2.6204</v>
      </c>
      <c r="M8" s="150">
        <v>8</v>
      </c>
      <c r="N8" s="58">
        <v>23.673777609967907</v>
      </c>
      <c r="O8" s="135">
        <v>1</v>
      </c>
      <c r="P8" s="115"/>
    </row>
    <row r="9" spans="1:16" ht="22.5" customHeight="1">
      <c r="A9" s="12" t="s">
        <v>243</v>
      </c>
      <c r="B9" s="159">
        <v>2.5</v>
      </c>
      <c r="C9" s="80">
        <v>8</v>
      </c>
      <c r="D9" s="56">
        <v>99.22</v>
      </c>
      <c r="E9" s="80">
        <v>7</v>
      </c>
      <c r="F9" s="56">
        <v>-0.16</v>
      </c>
      <c r="G9" s="80">
        <v>7</v>
      </c>
      <c r="H9" s="160">
        <v>606.94</v>
      </c>
      <c r="I9" s="80">
        <v>2</v>
      </c>
      <c r="J9" s="160">
        <v>52.77</v>
      </c>
      <c r="K9" s="80">
        <v>1</v>
      </c>
      <c r="L9" s="154">
        <v>5.1673</v>
      </c>
      <c r="M9" s="150">
        <v>6</v>
      </c>
      <c r="N9" s="58">
        <v>-4.5937113421096365</v>
      </c>
      <c r="O9" s="135">
        <v>7</v>
      </c>
      <c r="P9" s="115"/>
    </row>
    <row r="10" spans="1:15" ht="22.5" customHeight="1">
      <c r="A10" s="12" t="s">
        <v>244</v>
      </c>
      <c r="B10" s="159">
        <v>2.9</v>
      </c>
      <c r="C10" s="80">
        <v>4</v>
      </c>
      <c r="D10" s="56">
        <v>99.7</v>
      </c>
      <c r="E10" s="80">
        <v>1</v>
      </c>
      <c r="F10" s="56">
        <v>0.15</v>
      </c>
      <c r="G10" s="80">
        <v>2</v>
      </c>
      <c r="H10" s="160">
        <v>462.11</v>
      </c>
      <c r="I10" s="80">
        <v>8</v>
      </c>
      <c r="J10" s="160">
        <v>28.7</v>
      </c>
      <c r="K10" s="80">
        <v>5</v>
      </c>
      <c r="L10" s="154">
        <v>2.725</v>
      </c>
      <c r="M10" s="150">
        <v>7</v>
      </c>
      <c r="N10" s="58">
        <v>8.760726401915784</v>
      </c>
      <c r="O10" s="135">
        <v>3</v>
      </c>
    </row>
    <row r="11" spans="1:15" ht="22.5" customHeight="1">
      <c r="A11" s="12" t="s">
        <v>245</v>
      </c>
      <c r="B11" s="159">
        <v>3.1</v>
      </c>
      <c r="C11" s="80">
        <v>2</v>
      </c>
      <c r="D11" s="56">
        <v>99.57</v>
      </c>
      <c r="E11" s="80">
        <v>4</v>
      </c>
      <c r="F11" s="56">
        <v>0.06</v>
      </c>
      <c r="G11" s="80">
        <v>3</v>
      </c>
      <c r="H11" s="160">
        <v>452.27</v>
      </c>
      <c r="I11" s="80">
        <v>9</v>
      </c>
      <c r="J11" s="160">
        <v>12.65</v>
      </c>
      <c r="K11" s="80">
        <v>8</v>
      </c>
      <c r="L11" s="154">
        <v>11.3903</v>
      </c>
      <c r="M11" s="150">
        <v>2</v>
      </c>
      <c r="N11" s="58">
        <v>-1.555707285031503</v>
      </c>
      <c r="O11" s="135">
        <v>5</v>
      </c>
    </row>
    <row r="12" spans="1:15" ht="22.5" customHeight="1">
      <c r="A12" s="12" t="s">
        <v>246</v>
      </c>
      <c r="B12" s="159">
        <v>3.1999999999999997</v>
      </c>
      <c r="C12" s="80">
        <v>1</v>
      </c>
      <c r="D12" s="56">
        <v>98.18</v>
      </c>
      <c r="E12" s="80">
        <v>12</v>
      </c>
      <c r="F12" s="56">
        <v>-0.87</v>
      </c>
      <c r="G12" s="80">
        <v>12</v>
      </c>
      <c r="H12" s="160">
        <v>363.81</v>
      </c>
      <c r="I12" s="80">
        <v>12</v>
      </c>
      <c r="J12" s="160">
        <v>12.44</v>
      </c>
      <c r="K12" s="80">
        <v>9</v>
      </c>
      <c r="L12" s="154">
        <v>9.9887</v>
      </c>
      <c r="M12" s="150">
        <v>3</v>
      </c>
      <c r="N12" s="58">
        <v>-2.6660690098710815</v>
      </c>
      <c r="O12" s="135">
        <v>6</v>
      </c>
    </row>
    <row r="13" spans="1:15" ht="22.5" customHeight="1">
      <c r="A13" s="12" t="s">
        <v>247</v>
      </c>
      <c r="B13" s="159">
        <v>2.5</v>
      </c>
      <c r="C13" s="80">
        <v>8</v>
      </c>
      <c r="D13" s="56">
        <v>99.38</v>
      </c>
      <c r="E13" s="80">
        <v>5</v>
      </c>
      <c r="F13" s="56">
        <v>0.89</v>
      </c>
      <c r="G13" s="80">
        <v>1</v>
      </c>
      <c r="H13" s="160">
        <v>442.41</v>
      </c>
      <c r="I13" s="80">
        <v>10</v>
      </c>
      <c r="J13" s="160">
        <v>29.35</v>
      </c>
      <c r="K13" s="80">
        <v>4</v>
      </c>
      <c r="L13" s="154">
        <v>8.8948</v>
      </c>
      <c r="M13" s="150">
        <v>4</v>
      </c>
      <c r="N13" s="58">
        <v>-7.204707158804015</v>
      </c>
      <c r="O13" s="135">
        <v>8</v>
      </c>
    </row>
    <row r="14" spans="1:15" ht="22.5" customHeight="1">
      <c r="A14" s="12" t="s">
        <v>248</v>
      </c>
      <c r="B14" s="159">
        <v>3</v>
      </c>
      <c r="C14" s="80">
        <v>3</v>
      </c>
      <c r="D14" s="56">
        <v>98.67</v>
      </c>
      <c r="E14" s="80">
        <v>8</v>
      </c>
      <c r="F14" s="56">
        <v>-0.62</v>
      </c>
      <c r="G14" s="80">
        <v>10</v>
      </c>
      <c r="H14" s="160">
        <v>472.65</v>
      </c>
      <c r="I14" s="80">
        <v>6</v>
      </c>
      <c r="J14" s="160">
        <v>35.96</v>
      </c>
      <c r="K14" s="80">
        <v>3</v>
      </c>
      <c r="L14" s="154">
        <v>5.8811</v>
      </c>
      <c r="M14" s="150">
        <v>5</v>
      </c>
      <c r="N14" s="58">
        <v>-9.228275968513659</v>
      </c>
      <c r="O14" s="135">
        <v>9</v>
      </c>
    </row>
    <row r="15" spans="1:15" ht="22.5" customHeight="1">
      <c r="A15" s="12" t="s">
        <v>249</v>
      </c>
      <c r="B15" s="159">
        <v>2.2</v>
      </c>
      <c r="C15" s="80">
        <v>11</v>
      </c>
      <c r="D15" s="56">
        <v>99.31</v>
      </c>
      <c r="E15" s="80">
        <v>6</v>
      </c>
      <c r="F15" s="56">
        <v>-0.06</v>
      </c>
      <c r="G15" s="80">
        <v>5</v>
      </c>
      <c r="H15" s="160">
        <v>566.64</v>
      </c>
      <c r="I15" s="80">
        <v>3</v>
      </c>
      <c r="J15" s="160">
        <v>38.15</v>
      </c>
      <c r="K15" s="80">
        <v>2</v>
      </c>
      <c r="L15" s="154">
        <v>1.9069</v>
      </c>
      <c r="M15" s="150">
        <v>10</v>
      </c>
      <c r="N15" s="58">
        <v>-12.027126776157964</v>
      </c>
      <c r="O15" s="135">
        <v>10</v>
      </c>
    </row>
    <row r="16" spans="1:15" s="113" customFormat="1" ht="22.5" customHeight="1">
      <c r="A16" s="23" t="s">
        <v>250</v>
      </c>
      <c r="B16" s="161">
        <v>2.7</v>
      </c>
      <c r="C16" s="86">
        <v>6</v>
      </c>
      <c r="D16" s="70">
        <v>99.66</v>
      </c>
      <c r="E16" s="86">
        <v>2</v>
      </c>
      <c r="F16" s="70">
        <v>-0.17</v>
      </c>
      <c r="G16" s="86">
        <v>8</v>
      </c>
      <c r="H16" s="162">
        <v>413.89</v>
      </c>
      <c r="I16" s="86">
        <v>11</v>
      </c>
      <c r="J16" s="162">
        <v>-2.81</v>
      </c>
      <c r="K16" s="86">
        <v>11</v>
      </c>
      <c r="L16" s="166">
        <v>2.1272</v>
      </c>
      <c r="M16" s="151">
        <v>9</v>
      </c>
      <c r="N16" s="72">
        <v>9.564769508112285</v>
      </c>
      <c r="O16" s="167">
        <v>2</v>
      </c>
    </row>
    <row r="17" spans="1:7" ht="22.5" customHeight="1">
      <c r="A17" s="400"/>
      <c r="B17" s="400"/>
      <c r="D17" s="163"/>
      <c r="E17" s="164"/>
      <c r="F17" s="163"/>
      <c r="G17" s="164"/>
    </row>
    <row r="18" spans="1:14" ht="18.75" customHeight="1">
      <c r="A18" s="400"/>
      <c r="B18" s="400"/>
      <c r="G18" s="8">
        <v>17</v>
      </c>
      <c r="N18" s="132"/>
    </row>
  </sheetData>
  <sheetProtection/>
  <mergeCells count="12">
    <mergeCell ref="A1:O1"/>
    <mergeCell ref="B2:C2"/>
    <mergeCell ref="D2:G2"/>
    <mergeCell ref="H2:K2"/>
    <mergeCell ref="L2:O2"/>
    <mergeCell ref="M5:M6"/>
    <mergeCell ref="N5:N6"/>
    <mergeCell ref="O5:O6"/>
    <mergeCell ref="A17:B17"/>
    <mergeCell ref="A18:B18"/>
    <mergeCell ref="A2:A3"/>
    <mergeCell ref="L5:L6"/>
  </mergeCells>
  <printOptions horizontalCentered="1" verticalCentered="1"/>
  <pageMargins left="0.2" right="0.28" top="0.98" bottom="0.67" header="0.51" footer="0.5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V11" sqref="V11"/>
    </sheetView>
  </sheetViews>
  <sheetFormatPr defaultColWidth="9.00390625" defaultRowHeight="14.25"/>
  <cols>
    <col min="1" max="1" width="7.00390625" style="131" customWidth="1"/>
    <col min="2" max="2" width="9.50390625" style="8" hidden="1" customWidth="1"/>
    <col min="3" max="3" width="3.125" style="8" hidden="1" customWidth="1"/>
    <col min="4" max="4" width="7.625" style="8" hidden="1" customWidth="1"/>
    <col min="5" max="5" width="4.00390625" style="8" hidden="1" customWidth="1"/>
    <col min="6" max="6" width="8.50390625" style="8" customWidth="1"/>
    <col min="7" max="7" width="7.25390625" style="8" customWidth="1"/>
    <col min="8" max="8" width="8.625" style="7" customWidth="1"/>
    <col min="9" max="9" width="4.625" style="8" customWidth="1"/>
    <col min="10" max="10" width="6.625" style="7" customWidth="1"/>
    <col min="11" max="11" width="4.625" style="8" customWidth="1"/>
    <col min="12" max="12" width="8.625" style="114" customWidth="1"/>
    <col min="13" max="13" width="4.625" style="8" customWidth="1"/>
    <col min="14" max="14" width="6.625" style="114" customWidth="1"/>
    <col min="15" max="15" width="4.625" style="8" customWidth="1"/>
    <col min="16" max="16" width="8.625" style="114" customWidth="1"/>
    <col min="17" max="17" width="4.625" style="114" customWidth="1"/>
    <col min="18" max="18" width="6.625" style="114" customWidth="1"/>
    <col min="19" max="19" width="4.625" style="114" customWidth="1"/>
    <col min="20" max="16384" width="9.00390625" style="114" customWidth="1"/>
  </cols>
  <sheetData>
    <row r="1" spans="1:19" ht="43.5" customHeight="1">
      <c r="A1" s="411" t="s">
        <v>251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9" s="112" customFormat="1" ht="48.75" customHeight="1">
      <c r="A2" s="414"/>
      <c r="B2" s="412" t="s">
        <v>252</v>
      </c>
      <c r="C2" s="412"/>
      <c r="D2" s="412"/>
      <c r="E2" s="412"/>
      <c r="F2" s="406" t="s">
        <v>8</v>
      </c>
      <c r="G2" s="406"/>
      <c r="H2" s="406" t="s">
        <v>253</v>
      </c>
      <c r="I2" s="406"/>
      <c r="J2" s="406"/>
      <c r="K2" s="406"/>
      <c r="L2" s="407" t="s">
        <v>254</v>
      </c>
      <c r="M2" s="407"/>
      <c r="N2" s="407"/>
      <c r="O2" s="407"/>
      <c r="P2" s="406" t="s">
        <v>255</v>
      </c>
      <c r="Q2" s="406"/>
      <c r="R2" s="406"/>
      <c r="S2" s="413"/>
    </row>
    <row r="3" spans="1:19" s="112" customFormat="1" ht="36.75" customHeight="1">
      <c r="A3" s="415"/>
      <c r="B3" s="137" t="s">
        <v>236</v>
      </c>
      <c r="C3" s="137" t="s">
        <v>235</v>
      </c>
      <c r="D3" s="137" t="s">
        <v>234</v>
      </c>
      <c r="E3" s="137" t="s">
        <v>235</v>
      </c>
      <c r="F3" s="11" t="s">
        <v>234</v>
      </c>
      <c r="G3" s="11" t="s">
        <v>235</v>
      </c>
      <c r="H3" s="11" t="s">
        <v>236</v>
      </c>
      <c r="I3" s="11" t="s">
        <v>235</v>
      </c>
      <c r="J3" s="11" t="s">
        <v>234</v>
      </c>
      <c r="K3" s="11" t="s">
        <v>235</v>
      </c>
      <c r="L3" s="148" t="s">
        <v>236</v>
      </c>
      <c r="M3" s="148" t="s">
        <v>235</v>
      </c>
      <c r="N3" s="148" t="s">
        <v>234</v>
      </c>
      <c r="O3" s="148" t="s">
        <v>235</v>
      </c>
      <c r="P3" s="11" t="s">
        <v>236</v>
      </c>
      <c r="Q3" s="11" t="s">
        <v>235</v>
      </c>
      <c r="R3" s="11" t="s">
        <v>234</v>
      </c>
      <c r="S3" s="47" t="s">
        <v>235</v>
      </c>
    </row>
    <row r="4" spans="1:19" s="112" customFormat="1" ht="22.5" customHeight="1">
      <c r="A4" s="138" t="s">
        <v>238</v>
      </c>
      <c r="B4" s="100"/>
      <c r="C4" s="139"/>
      <c r="D4" s="81"/>
      <c r="E4" s="139"/>
      <c r="F4" s="81">
        <v>5.776958271556437</v>
      </c>
      <c r="G4" s="81"/>
      <c r="H4" s="123">
        <v>282.86792</v>
      </c>
      <c r="I4" s="61"/>
      <c r="J4" s="149">
        <v>0.7185870225209641</v>
      </c>
      <c r="K4" s="61"/>
      <c r="L4" s="123">
        <v>1063.16617</v>
      </c>
      <c r="M4" s="61"/>
      <c r="N4" s="124">
        <v>9.97661567456008</v>
      </c>
      <c r="O4" s="61"/>
      <c r="P4" s="80">
        <v>13863</v>
      </c>
      <c r="Q4" s="154"/>
      <c r="R4" s="118"/>
      <c r="S4" s="155"/>
    </row>
    <row r="5" spans="1:19" ht="22.5" customHeight="1">
      <c r="A5" s="138" t="s">
        <v>239</v>
      </c>
      <c r="B5" s="100"/>
      <c r="C5" s="140"/>
      <c r="D5" s="81"/>
      <c r="E5" s="139"/>
      <c r="F5" s="81">
        <v>3.261967658351607</v>
      </c>
      <c r="G5" s="141">
        <v>11</v>
      </c>
      <c r="H5" s="123">
        <v>57.40081</v>
      </c>
      <c r="I5" s="150">
        <v>1</v>
      </c>
      <c r="J5" s="149">
        <v>-3.7700162666612584</v>
      </c>
      <c r="K5" s="59">
        <v>12</v>
      </c>
      <c r="L5" s="123">
        <v>600.7644399999999</v>
      </c>
      <c r="M5" s="150">
        <v>1</v>
      </c>
      <c r="N5" s="124">
        <v>8.431338829438204</v>
      </c>
      <c r="O5" s="150">
        <v>9</v>
      </c>
      <c r="P5" s="80">
        <v>1452</v>
      </c>
      <c r="Q5" s="80"/>
      <c r="R5" s="118"/>
      <c r="S5" s="109"/>
    </row>
    <row r="6" spans="1:19" ht="22.5" customHeight="1">
      <c r="A6" s="138" t="s">
        <v>240</v>
      </c>
      <c r="B6" s="100"/>
      <c r="C6" s="140"/>
      <c r="D6" s="81"/>
      <c r="E6" s="139"/>
      <c r="F6" s="81">
        <v>4.723873432696876</v>
      </c>
      <c r="G6" s="141">
        <v>2</v>
      </c>
      <c r="H6" s="123">
        <v>38.824529999999996</v>
      </c>
      <c r="I6" s="150">
        <v>3</v>
      </c>
      <c r="J6" s="149">
        <v>-0.35597664772659243</v>
      </c>
      <c r="K6" s="59">
        <v>7</v>
      </c>
      <c r="L6" s="123">
        <v>186.08802</v>
      </c>
      <c r="M6" s="150">
        <v>2</v>
      </c>
      <c r="N6" s="124">
        <v>7.189355071958275</v>
      </c>
      <c r="O6" s="150">
        <v>10</v>
      </c>
      <c r="P6" s="80">
        <v>2890</v>
      </c>
      <c r="Q6" s="80"/>
      <c r="R6" s="118"/>
      <c r="S6" s="109"/>
    </row>
    <row r="7" spans="1:19" ht="22.5" customHeight="1">
      <c r="A7" s="138" t="s">
        <v>241</v>
      </c>
      <c r="B7" s="100"/>
      <c r="C7" s="140"/>
      <c r="D7" s="81"/>
      <c r="E7" s="139"/>
      <c r="F7" s="81">
        <v>4.8768252504847</v>
      </c>
      <c r="G7" s="141">
        <v>1</v>
      </c>
      <c r="H7" s="123">
        <v>42.91285</v>
      </c>
      <c r="I7" s="150">
        <v>2</v>
      </c>
      <c r="J7" s="149">
        <v>4.245505546192206</v>
      </c>
      <c r="K7" s="59">
        <v>4</v>
      </c>
      <c r="L7" s="123">
        <v>46.285869999999996</v>
      </c>
      <c r="M7" s="150">
        <v>4</v>
      </c>
      <c r="N7" s="124">
        <v>-3.906690032289333</v>
      </c>
      <c r="O7" s="150">
        <v>12</v>
      </c>
      <c r="P7" s="80">
        <v>900</v>
      </c>
      <c r="Q7" s="80"/>
      <c r="R7" s="118"/>
      <c r="S7" s="109"/>
    </row>
    <row r="8" spans="1:19" ht="22.5" customHeight="1">
      <c r="A8" s="138" t="s">
        <v>242</v>
      </c>
      <c r="B8" s="100"/>
      <c r="C8" s="140"/>
      <c r="D8" s="81"/>
      <c r="E8" s="139"/>
      <c r="F8" s="81">
        <v>4.132282833556698</v>
      </c>
      <c r="G8" s="141">
        <v>6</v>
      </c>
      <c r="H8" s="123">
        <v>9.96587</v>
      </c>
      <c r="I8" s="150">
        <v>12</v>
      </c>
      <c r="J8" s="149">
        <v>-0.35803984930529964</v>
      </c>
      <c r="K8" s="59">
        <v>8</v>
      </c>
      <c r="L8" s="123">
        <v>12.520970000000002</v>
      </c>
      <c r="M8" s="150">
        <v>11</v>
      </c>
      <c r="N8" s="124">
        <v>22.077556142063102</v>
      </c>
      <c r="O8" s="150">
        <v>3</v>
      </c>
      <c r="P8" s="80">
        <v>104</v>
      </c>
      <c r="Q8" s="80"/>
      <c r="R8" s="118"/>
      <c r="S8" s="109"/>
    </row>
    <row r="9" spans="1:20" ht="22.5" customHeight="1">
      <c r="A9" s="138" t="s">
        <v>243</v>
      </c>
      <c r="B9" s="100"/>
      <c r="C9" s="140"/>
      <c r="D9" s="81"/>
      <c r="E9" s="139"/>
      <c r="F9" s="81">
        <v>4.629390078261432</v>
      </c>
      <c r="G9" s="141">
        <v>3</v>
      </c>
      <c r="H9" s="123">
        <v>10.853390000000001</v>
      </c>
      <c r="I9" s="150">
        <v>10</v>
      </c>
      <c r="J9" s="149">
        <v>5.435467904685055</v>
      </c>
      <c r="K9" s="59">
        <v>3</v>
      </c>
      <c r="L9" s="123">
        <v>23.8857</v>
      </c>
      <c r="M9" s="150">
        <v>9</v>
      </c>
      <c r="N9" s="124">
        <v>27.204647293711886</v>
      </c>
      <c r="O9" s="150">
        <v>2</v>
      </c>
      <c r="P9" s="80">
        <v>1996</v>
      </c>
      <c r="Q9" s="80"/>
      <c r="R9" s="118"/>
      <c r="S9" s="109"/>
      <c r="T9" s="156"/>
    </row>
    <row r="10" spans="1:19" ht="22.5" customHeight="1">
      <c r="A10" s="138" t="s">
        <v>244</v>
      </c>
      <c r="B10" s="100"/>
      <c r="C10" s="140"/>
      <c r="D10" s="81"/>
      <c r="E10" s="139"/>
      <c r="F10" s="81">
        <v>4.538907328634812</v>
      </c>
      <c r="G10" s="141">
        <v>4</v>
      </c>
      <c r="H10" s="123">
        <v>22.139580000000002</v>
      </c>
      <c r="I10" s="150">
        <v>4</v>
      </c>
      <c r="J10" s="149">
        <v>-0.5389150000404328</v>
      </c>
      <c r="K10" s="59">
        <v>9</v>
      </c>
      <c r="L10" s="123">
        <v>27.0427</v>
      </c>
      <c r="M10" s="150">
        <v>7</v>
      </c>
      <c r="N10" s="124">
        <v>20.505824386535537</v>
      </c>
      <c r="O10" s="150">
        <v>5</v>
      </c>
      <c r="P10" s="80">
        <v>1952</v>
      </c>
      <c r="Q10" s="80"/>
      <c r="R10" s="118"/>
      <c r="S10" s="109"/>
    </row>
    <row r="11" spans="1:19" ht="22.5" customHeight="1">
      <c r="A11" s="138" t="s">
        <v>245</v>
      </c>
      <c r="B11" s="100"/>
      <c r="C11" s="140"/>
      <c r="D11" s="81"/>
      <c r="E11" s="139"/>
      <c r="F11" s="81">
        <v>4.287629083885699</v>
      </c>
      <c r="G11" s="141">
        <v>5</v>
      </c>
      <c r="H11" s="123">
        <v>21.435250000000003</v>
      </c>
      <c r="I11" s="150">
        <v>5</v>
      </c>
      <c r="J11" s="149">
        <v>5.832442560586969</v>
      </c>
      <c r="K11" s="59">
        <v>2</v>
      </c>
      <c r="L11" s="123">
        <v>31.074740000000002</v>
      </c>
      <c r="M11" s="150">
        <v>6</v>
      </c>
      <c r="N11" s="124">
        <v>30.118864524925044</v>
      </c>
      <c r="O11" s="150">
        <v>1</v>
      </c>
      <c r="P11" s="80">
        <v>1380</v>
      </c>
      <c r="Q11" s="80"/>
      <c r="R11" s="118"/>
      <c r="S11" s="109"/>
    </row>
    <row r="12" spans="1:19" ht="22.5" customHeight="1">
      <c r="A12" s="138" t="s">
        <v>246</v>
      </c>
      <c r="B12" s="100"/>
      <c r="C12" s="140"/>
      <c r="D12" s="81"/>
      <c r="E12" s="139"/>
      <c r="F12" s="81">
        <v>3.6284843987707407</v>
      </c>
      <c r="G12" s="141">
        <v>9</v>
      </c>
      <c r="H12" s="123">
        <v>16.9593</v>
      </c>
      <c r="I12" s="150">
        <v>8</v>
      </c>
      <c r="J12" s="149">
        <v>-3.076034160250046</v>
      </c>
      <c r="K12" s="59">
        <v>10</v>
      </c>
      <c r="L12" s="123">
        <v>25.665969999999998</v>
      </c>
      <c r="M12" s="150">
        <v>8</v>
      </c>
      <c r="N12" s="124">
        <v>6.918643257235743</v>
      </c>
      <c r="O12" s="150">
        <v>11</v>
      </c>
      <c r="P12" s="80">
        <v>349</v>
      </c>
      <c r="Q12" s="80"/>
      <c r="R12" s="118"/>
      <c r="S12" s="109"/>
    </row>
    <row r="13" spans="1:19" ht="22.5" customHeight="1">
      <c r="A13" s="138" t="s">
        <v>247</v>
      </c>
      <c r="B13" s="100"/>
      <c r="C13" s="140"/>
      <c r="D13" s="81"/>
      <c r="E13" s="139"/>
      <c r="F13" s="81">
        <v>3.8082216615551965</v>
      </c>
      <c r="G13" s="141">
        <v>8</v>
      </c>
      <c r="H13" s="123">
        <v>13.626389999999997</v>
      </c>
      <c r="I13" s="150">
        <v>9</v>
      </c>
      <c r="J13" s="149">
        <v>1.272823079375641</v>
      </c>
      <c r="K13" s="59">
        <v>6</v>
      </c>
      <c r="L13" s="123">
        <v>19.34615</v>
      </c>
      <c r="M13" s="150">
        <v>10</v>
      </c>
      <c r="N13" s="124">
        <v>20.18899831267038</v>
      </c>
      <c r="O13" s="150">
        <v>7</v>
      </c>
      <c r="P13" s="80">
        <v>2100</v>
      </c>
      <c r="Q13" s="80"/>
      <c r="R13" s="118"/>
      <c r="S13" s="109"/>
    </row>
    <row r="14" spans="1:19" ht="22.5" customHeight="1">
      <c r="A14" s="138" t="s">
        <v>248</v>
      </c>
      <c r="B14" s="100"/>
      <c r="C14" s="140"/>
      <c r="D14" s="81"/>
      <c r="E14" s="139"/>
      <c r="F14" s="81">
        <v>3.084678868147722</v>
      </c>
      <c r="G14" s="141">
        <v>12</v>
      </c>
      <c r="H14" s="123">
        <v>19.794929999999997</v>
      </c>
      <c r="I14" s="150">
        <v>6</v>
      </c>
      <c r="J14" s="149">
        <v>6.655901360049384</v>
      </c>
      <c r="K14" s="59">
        <v>1</v>
      </c>
      <c r="L14" s="123">
        <v>47.79529</v>
      </c>
      <c r="M14" s="150">
        <v>3</v>
      </c>
      <c r="N14" s="124">
        <v>20.266923261386665</v>
      </c>
      <c r="O14" s="150">
        <v>6</v>
      </c>
      <c r="P14" s="80"/>
      <c r="Q14" s="80"/>
      <c r="R14" s="118"/>
      <c r="S14" s="109"/>
    </row>
    <row r="15" spans="1:19" ht="22.5" customHeight="1">
      <c r="A15" s="138" t="s">
        <v>249</v>
      </c>
      <c r="B15" s="100"/>
      <c r="C15" s="140"/>
      <c r="D15" s="81"/>
      <c r="E15" s="139"/>
      <c r="F15" s="81">
        <v>3.4165367422731676</v>
      </c>
      <c r="G15" s="141">
        <v>10</v>
      </c>
      <c r="H15" s="123">
        <v>9.99397</v>
      </c>
      <c r="I15" s="150">
        <v>11</v>
      </c>
      <c r="J15" s="149">
        <v>-3.711372189325175</v>
      </c>
      <c r="K15" s="59">
        <v>11</v>
      </c>
      <c r="L15" s="123">
        <v>5.8512</v>
      </c>
      <c r="M15" s="150">
        <v>12</v>
      </c>
      <c r="N15" s="124">
        <v>12.764870828796361</v>
      </c>
      <c r="O15" s="150">
        <v>8</v>
      </c>
      <c r="P15" s="80"/>
      <c r="Q15" s="80"/>
      <c r="R15" s="118"/>
      <c r="S15" s="109"/>
    </row>
    <row r="16" spans="1:19" s="113" customFormat="1" ht="22.5" customHeight="1">
      <c r="A16" s="142" t="s">
        <v>250</v>
      </c>
      <c r="B16" s="143"/>
      <c r="C16" s="144"/>
      <c r="D16" s="85"/>
      <c r="E16" s="145"/>
      <c r="F16" s="85">
        <v>3.9274520254694365</v>
      </c>
      <c r="G16" s="146">
        <v>7</v>
      </c>
      <c r="H16" s="147">
        <v>18.96105</v>
      </c>
      <c r="I16" s="151">
        <v>7</v>
      </c>
      <c r="J16" s="152">
        <v>3.2104511124719153</v>
      </c>
      <c r="K16" s="68">
        <v>5</v>
      </c>
      <c r="L16" s="147">
        <v>36.84512</v>
      </c>
      <c r="M16" s="151">
        <v>5</v>
      </c>
      <c r="N16" s="153">
        <v>20.775873880831355</v>
      </c>
      <c r="O16" s="151">
        <v>4</v>
      </c>
      <c r="P16" s="86">
        <v>740</v>
      </c>
      <c r="Q16" s="86"/>
      <c r="R16" s="157"/>
      <c r="S16" s="111"/>
    </row>
  </sheetData>
  <sheetProtection/>
  <mergeCells count="7">
    <mergeCell ref="A1:S1"/>
    <mergeCell ref="B2:E2"/>
    <mergeCell ref="F2:G2"/>
    <mergeCell ref="H2:K2"/>
    <mergeCell ref="L2:O2"/>
    <mergeCell ref="P2:S2"/>
    <mergeCell ref="A2:A3"/>
  </mergeCells>
  <printOptions horizontalCentered="1" verticalCentered="1"/>
  <pageMargins left="0.39" right="0.31" top="0.98" bottom="0.98" header="0.51" footer="0.5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I7" sqref="I7"/>
    </sheetView>
  </sheetViews>
  <sheetFormatPr defaultColWidth="9.00390625" defaultRowHeight="14.25"/>
  <cols>
    <col min="1" max="2" width="7.75390625" style="8" customWidth="1"/>
    <col min="3" max="3" width="5.25390625" style="8" customWidth="1"/>
    <col min="4" max="4" width="6.75390625" style="8" customWidth="1"/>
    <col min="5" max="5" width="5.375" style="8" customWidth="1"/>
    <col min="6" max="6" width="8.625" style="8" customWidth="1"/>
    <col min="7" max="7" width="5.125" style="8" customWidth="1"/>
    <col min="8" max="8" width="6.625" style="8" customWidth="1"/>
    <col min="9" max="9" width="5.25390625" style="8" customWidth="1"/>
    <col min="10" max="10" width="9.25390625" style="114" customWidth="1"/>
    <col min="11" max="11" width="5.375" style="8" customWidth="1"/>
    <col min="12" max="12" width="6.625" style="114" customWidth="1"/>
    <col min="13" max="13" width="5.25390625" style="8" customWidth="1"/>
    <col min="14" max="14" width="9.50390625" style="114" bestFit="1" customWidth="1"/>
    <col min="15" max="15" width="5.125" style="8" customWidth="1"/>
    <col min="16" max="16" width="6.625" style="114" customWidth="1"/>
    <col min="17" max="17" width="5.375" style="8" customWidth="1"/>
    <col min="18" max="18" width="9.00390625" style="115" customWidth="1"/>
    <col min="19" max="16384" width="9.00390625" style="114" customWidth="1"/>
  </cols>
  <sheetData>
    <row r="1" spans="1:17" ht="38.25" customHeight="1">
      <c r="A1" s="424" t="s">
        <v>256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</row>
    <row r="2" spans="1:18" s="112" customFormat="1" ht="42.75" customHeight="1">
      <c r="A2" s="416"/>
      <c r="B2" s="406" t="s">
        <v>257</v>
      </c>
      <c r="C2" s="406"/>
      <c r="D2" s="406"/>
      <c r="E2" s="406"/>
      <c r="F2" s="406" t="s">
        <v>258</v>
      </c>
      <c r="G2" s="406"/>
      <c r="H2" s="406"/>
      <c r="I2" s="406"/>
      <c r="J2" s="406" t="s">
        <v>259</v>
      </c>
      <c r="K2" s="406"/>
      <c r="L2" s="406"/>
      <c r="M2" s="406"/>
      <c r="N2" s="406" t="s">
        <v>260</v>
      </c>
      <c r="O2" s="406"/>
      <c r="P2" s="406"/>
      <c r="Q2" s="413"/>
      <c r="R2" s="133"/>
    </row>
    <row r="3" spans="1:18" s="112" customFormat="1" ht="36.75" customHeight="1">
      <c r="A3" s="417"/>
      <c r="B3" s="11" t="s">
        <v>236</v>
      </c>
      <c r="C3" s="11" t="s">
        <v>235</v>
      </c>
      <c r="D3" s="11" t="s">
        <v>234</v>
      </c>
      <c r="E3" s="11" t="s">
        <v>235</v>
      </c>
      <c r="F3" s="11" t="s">
        <v>236</v>
      </c>
      <c r="G3" s="11" t="s">
        <v>235</v>
      </c>
      <c r="H3" s="11" t="s">
        <v>234</v>
      </c>
      <c r="I3" s="11" t="s">
        <v>235</v>
      </c>
      <c r="J3" s="11" t="s">
        <v>236</v>
      </c>
      <c r="K3" s="11" t="s">
        <v>235</v>
      </c>
      <c r="L3" s="11" t="s">
        <v>234</v>
      </c>
      <c r="M3" s="11" t="s">
        <v>235</v>
      </c>
      <c r="N3" s="122" t="s">
        <v>236</v>
      </c>
      <c r="O3" s="11" t="s">
        <v>235</v>
      </c>
      <c r="P3" s="11" t="s">
        <v>234</v>
      </c>
      <c r="Q3" s="47" t="s">
        <v>235</v>
      </c>
      <c r="R3" s="133"/>
    </row>
    <row r="4" spans="1:18" s="112" customFormat="1" ht="22.5" customHeight="1">
      <c r="A4" s="12" t="s">
        <v>238</v>
      </c>
      <c r="B4" s="116">
        <v>145.21</v>
      </c>
      <c r="C4" s="117" t="s">
        <v>108</v>
      </c>
      <c r="D4" s="101">
        <v>-4.05</v>
      </c>
      <c r="E4" s="117" t="s">
        <v>108</v>
      </c>
      <c r="F4" s="116">
        <v>93.35</v>
      </c>
      <c r="G4" s="117" t="s">
        <v>108</v>
      </c>
      <c r="H4" s="118">
        <v>-1.82</v>
      </c>
      <c r="I4" s="117" t="s">
        <v>108</v>
      </c>
      <c r="J4" s="123">
        <v>2038.88</v>
      </c>
      <c r="K4" s="117" t="s">
        <v>108</v>
      </c>
      <c r="L4" s="124">
        <v>8.8</v>
      </c>
      <c r="M4" s="117" t="s">
        <v>108</v>
      </c>
      <c r="N4" s="123">
        <v>1675.52</v>
      </c>
      <c r="O4" s="117" t="s">
        <v>108</v>
      </c>
      <c r="P4" s="124">
        <v>11.9</v>
      </c>
      <c r="Q4" s="134" t="s">
        <v>108</v>
      </c>
      <c r="R4" s="133"/>
    </row>
    <row r="5" spans="1:22" ht="22.5" customHeight="1">
      <c r="A5" s="12" t="s">
        <v>239</v>
      </c>
      <c r="B5" s="116">
        <v>7.79</v>
      </c>
      <c r="C5" s="119">
        <f>RANK(B5,B$5:B$16)</f>
        <v>7</v>
      </c>
      <c r="D5" s="101">
        <v>-9.12</v>
      </c>
      <c r="E5" s="119">
        <f>RANK(D5,D$5:D$16)</f>
        <v>10</v>
      </c>
      <c r="F5" s="116">
        <v>5.57</v>
      </c>
      <c r="G5" s="119">
        <f aca="true" t="shared" si="0" ref="G5:G16">RANK(F5,F$5:F$16)</f>
        <v>7</v>
      </c>
      <c r="H5" s="101">
        <v>-6.57</v>
      </c>
      <c r="I5" s="119">
        <f aca="true" t="shared" si="1" ref="I5:I16">RANK(H5,H$5:H$16)</f>
        <v>11</v>
      </c>
      <c r="J5" s="418">
        <v>642.92</v>
      </c>
      <c r="K5" s="419" t="s">
        <v>108</v>
      </c>
      <c r="L5" s="420">
        <v>9.6</v>
      </c>
      <c r="M5" s="419" t="s">
        <v>108</v>
      </c>
      <c r="N5" s="421">
        <v>637.35</v>
      </c>
      <c r="O5" s="419" t="s">
        <v>108</v>
      </c>
      <c r="P5" s="422">
        <v>9.4</v>
      </c>
      <c r="Q5" s="423" t="s">
        <v>108</v>
      </c>
      <c r="S5" s="115"/>
      <c r="T5" s="115"/>
      <c r="U5" s="115"/>
      <c r="V5" s="115"/>
    </row>
    <row r="6" spans="1:22" ht="22.5" customHeight="1">
      <c r="A6" s="12" t="s">
        <v>240</v>
      </c>
      <c r="B6" s="116">
        <v>6.08</v>
      </c>
      <c r="C6" s="119">
        <f aca="true" t="shared" si="2" ref="C6:E16">RANK(B6,B$5:B$16)</f>
        <v>9</v>
      </c>
      <c r="D6" s="101">
        <v>-5.69</v>
      </c>
      <c r="E6" s="119">
        <f t="shared" si="2"/>
        <v>7</v>
      </c>
      <c r="F6" s="116">
        <v>3.93</v>
      </c>
      <c r="G6" s="119">
        <f t="shared" si="0"/>
        <v>8</v>
      </c>
      <c r="H6" s="101">
        <v>-3.65</v>
      </c>
      <c r="I6" s="119">
        <f t="shared" si="1"/>
        <v>8</v>
      </c>
      <c r="J6" s="418"/>
      <c r="K6" s="419"/>
      <c r="L6" s="420"/>
      <c r="M6" s="419"/>
      <c r="N6" s="421"/>
      <c r="O6" s="419"/>
      <c r="P6" s="422"/>
      <c r="Q6" s="423"/>
      <c r="S6" s="115"/>
      <c r="T6" s="115"/>
      <c r="U6" s="115"/>
      <c r="V6" s="115"/>
    </row>
    <row r="7" spans="1:22" ht="22.5" customHeight="1">
      <c r="A7" s="12" t="s">
        <v>241</v>
      </c>
      <c r="B7" s="116">
        <v>25.77</v>
      </c>
      <c r="C7" s="119">
        <f t="shared" si="2"/>
        <v>1</v>
      </c>
      <c r="D7" s="101">
        <v>9.7</v>
      </c>
      <c r="E7" s="119">
        <f t="shared" si="2"/>
        <v>2</v>
      </c>
      <c r="F7" s="116">
        <v>16.13</v>
      </c>
      <c r="G7" s="119">
        <f t="shared" si="0"/>
        <v>1</v>
      </c>
      <c r="H7" s="101">
        <v>5.56</v>
      </c>
      <c r="I7" s="119">
        <v>1</v>
      </c>
      <c r="J7" s="123">
        <v>240.99</v>
      </c>
      <c r="K7" s="59">
        <f>RANK(J7,J$7:J$16)</f>
        <v>1</v>
      </c>
      <c r="L7" s="124">
        <v>9.1</v>
      </c>
      <c r="M7" s="59">
        <f>RANK(L7,L$7:L$16)</f>
        <v>3</v>
      </c>
      <c r="N7" s="125">
        <v>223.88</v>
      </c>
      <c r="O7" s="59">
        <f aca="true" t="shared" si="3" ref="O7:O16">RANK(N7,N$7:N$16)</f>
        <v>1</v>
      </c>
      <c r="P7" s="126">
        <v>8.8</v>
      </c>
      <c r="Q7" s="135">
        <f aca="true" t="shared" si="4" ref="Q7:Q16">RANK(P7,P$7:P$16)</f>
        <v>10</v>
      </c>
      <c r="S7" s="115"/>
      <c r="T7" s="115"/>
      <c r="U7" s="115"/>
      <c r="V7" s="115"/>
    </row>
    <row r="8" spans="1:22" ht="22.5" customHeight="1">
      <c r="A8" s="12" t="s">
        <v>242</v>
      </c>
      <c r="B8" s="116">
        <v>4.8</v>
      </c>
      <c r="C8" s="119">
        <f t="shared" si="2"/>
        <v>10</v>
      </c>
      <c r="D8" s="101">
        <v>2.5</v>
      </c>
      <c r="E8" s="119">
        <f t="shared" si="2"/>
        <v>3</v>
      </c>
      <c r="F8" s="116">
        <v>3.07</v>
      </c>
      <c r="G8" s="119">
        <f t="shared" si="0"/>
        <v>10</v>
      </c>
      <c r="H8" s="101">
        <v>3.06</v>
      </c>
      <c r="I8" s="119">
        <f t="shared" si="1"/>
        <v>3</v>
      </c>
      <c r="J8" s="123">
        <v>94.74</v>
      </c>
      <c r="K8" s="59">
        <f aca="true" t="shared" si="5" ref="K8:M16">RANK(J8,J$7:J$16)</f>
        <v>8</v>
      </c>
      <c r="L8" s="124">
        <v>4.9</v>
      </c>
      <c r="M8" s="59">
        <f t="shared" si="5"/>
        <v>9</v>
      </c>
      <c r="N8" s="125">
        <v>36.6</v>
      </c>
      <c r="O8" s="59">
        <f t="shared" si="3"/>
        <v>10</v>
      </c>
      <c r="P8" s="126">
        <v>11.1</v>
      </c>
      <c r="Q8" s="135">
        <f t="shared" si="4"/>
        <v>8</v>
      </c>
      <c r="S8" s="115"/>
      <c r="T8" s="115"/>
      <c r="U8" s="115"/>
      <c r="V8" s="115"/>
    </row>
    <row r="9" spans="1:22" ht="22.5" customHeight="1">
      <c r="A9" s="12" t="s">
        <v>243</v>
      </c>
      <c r="B9" s="116">
        <v>6.2</v>
      </c>
      <c r="C9" s="119">
        <f t="shared" si="2"/>
        <v>8</v>
      </c>
      <c r="D9" s="101">
        <v>-11.54</v>
      </c>
      <c r="E9" s="119">
        <f t="shared" si="2"/>
        <v>11</v>
      </c>
      <c r="F9" s="116">
        <v>3.9</v>
      </c>
      <c r="G9" s="119">
        <f t="shared" si="0"/>
        <v>9</v>
      </c>
      <c r="H9" s="101">
        <v>-1.2</v>
      </c>
      <c r="I9" s="119">
        <f t="shared" si="1"/>
        <v>6</v>
      </c>
      <c r="J9" s="123">
        <v>76.76</v>
      </c>
      <c r="K9" s="59">
        <f t="shared" si="5"/>
        <v>10</v>
      </c>
      <c r="L9" s="124">
        <v>4.1</v>
      </c>
      <c r="M9" s="59">
        <f t="shared" si="5"/>
        <v>10</v>
      </c>
      <c r="N9" s="125">
        <v>45.43</v>
      </c>
      <c r="O9" s="59">
        <f t="shared" si="3"/>
        <v>9</v>
      </c>
      <c r="P9" s="126">
        <v>19.4</v>
      </c>
      <c r="Q9" s="135">
        <f t="shared" si="4"/>
        <v>3</v>
      </c>
      <c r="S9" s="115"/>
      <c r="T9" s="115"/>
      <c r="U9" s="115"/>
      <c r="V9" s="115"/>
    </row>
    <row r="10" spans="1:22" ht="22.5" customHeight="1">
      <c r="A10" s="12" t="s">
        <v>244</v>
      </c>
      <c r="B10" s="116">
        <v>7.88</v>
      </c>
      <c r="C10" s="119">
        <f t="shared" si="2"/>
        <v>6</v>
      </c>
      <c r="D10" s="101">
        <v>-7.31</v>
      </c>
      <c r="E10" s="119">
        <f t="shared" si="2"/>
        <v>9</v>
      </c>
      <c r="F10" s="116">
        <v>5.74</v>
      </c>
      <c r="G10" s="119">
        <f t="shared" si="0"/>
        <v>6</v>
      </c>
      <c r="H10" s="101">
        <v>-2.42</v>
      </c>
      <c r="I10" s="119">
        <f t="shared" si="1"/>
        <v>7</v>
      </c>
      <c r="J10" s="123">
        <v>175.07</v>
      </c>
      <c r="K10" s="59">
        <f t="shared" si="5"/>
        <v>4</v>
      </c>
      <c r="L10" s="124">
        <v>6</v>
      </c>
      <c r="M10" s="59">
        <f t="shared" si="5"/>
        <v>8</v>
      </c>
      <c r="N10" s="125">
        <v>101.08</v>
      </c>
      <c r="O10" s="59">
        <f t="shared" si="3"/>
        <v>5</v>
      </c>
      <c r="P10" s="126">
        <v>19.5</v>
      </c>
      <c r="Q10" s="135">
        <f t="shared" si="4"/>
        <v>2</v>
      </c>
      <c r="S10" s="115"/>
      <c r="T10" s="115"/>
      <c r="U10" s="115"/>
      <c r="V10" s="115"/>
    </row>
    <row r="11" spans="1:22" ht="22.5" customHeight="1">
      <c r="A11" s="12" t="s">
        <v>245</v>
      </c>
      <c r="B11" s="116">
        <v>10.17</v>
      </c>
      <c r="C11" s="119">
        <f t="shared" si="2"/>
        <v>3</v>
      </c>
      <c r="D11" s="101">
        <v>1.79</v>
      </c>
      <c r="E11" s="119">
        <f t="shared" si="2"/>
        <v>4</v>
      </c>
      <c r="F11" s="116">
        <v>6.62</v>
      </c>
      <c r="G11" s="119">
        <f t="shared" si="0"/>
        <v>3</v>
      </c>
      <c r="H11" s="101">
        <v>1.53</v>
      </c>
      <c r="I11" s="119">
        <f t="shared" si="1"/>
        <v>4</v>
      </c>
      <c r="J11" s="123">
        <v>136.7</v>
      </c>
      <c r="K11" s="59">
        <f t="shared" si="5"/>
        <v>5</v>
      </c>
      <c r="L11" s="124">
        <v>9.1</v>
      </c>
      <c r="M11" s="59">
        <f t="shared" si="5"/>
        <v>3</v>
      </c>
      <c r="N11" s="125">
        <v>111.07</v>
      </c>
      <c r="O11" s="59">
        <f t="shared" si="3"/>
        <v>4</v>
      </c>
      <c r="P11" s="126">
        <v>16.2</v>
      </c>
      <c r="Q11" s="135">
        <f t="shared" si="4"/>
        <v>5</v>
      </c>
      <c r="S11" s="115"/>
      <c r="T11" s="115"/>
      <c r="U11" s="115"/>
      <c r="V11" s="115"/>
    </row>
    <row r="12" spans="1:22" ht="22.5" customHeight="1">
      <c r="A12" s="12" t="s">
        <v>246</v>
      </c>
      <c r="B12" s="116">
        <v>9.07</v>
      </c>
      <c r="C12" s="119">
        <f t="shared" si="2"/>
        <v>5</v>
      </c>
      <c r="D12" s="101">
        <v>-14.56</v>
      </c>
      <c r="E12" s="119">
        <f t="shared" si="2"/>
        <v>12</v>
      </c>
      <c r="F12" s="116">
        <v>6.13</v>
      </c>
      <c r="G12" s="119">
        <f t="shared" si="0"/>
        <v>4</v>
      </c>
      <c r="H12" s="101">
        <v>-11.82</v>
      </c>
      <c r="I12" s="119">
        <f t="shared" si="1"/>
        <v>12</v>
      </c>
      <c r="J12" s="123">
        <v>181.67</v>
      </c>
      <c r="K12" s="59">
        <f t="shared" si="5"/>
        <v>3</v>
      </c>
      <c r="L12" s="124">
        <v>13</v>
      </c>
      <c r="M12" s="59">
        <f t="shared" si="5"/>
        <v>1</v>
      </c>
      <c r="N12" s="125">
        <v>133.66</v>
      </c>
      <c r="O12" s="59">
        <f t="shared" si="3"/>
        <v>3</v>
      </c>
      <c r="P12" s="126">
        <v>12.4</v>
      </c>
      <c r="Q12" s="135">
        <f t="shared" si="4"/>
        <v>7</v>
      </c>
      <c r="S12" s="115"/>
      <c r="T12" s="115"/>
      <c r="U12" s="115"/>
      <c r="V12" s="115"/>
    </row>
    <row r="13" spans="1:22" ht="22.5" customHeight="1">
      <c r="A13" s="12" t="s">
        <v>247</v>
      </c>
      <c r="B13" s="116">
        <v>12.44</v>
      </c>
      <c r="C13" s="119">
        <f t="shared" si="2"/>
        <v>2</v>
      </c>
      <c r="D13" s="101">
        <v>0.64</v>
      </c>
      <c r="E13" s="119">
        <f t="shared" si="2"/>
        <v>5</v>
      </c>
      <c r="F13" s="116">
        <v>8.35</v>
      </c>
      <c r="G13" s="119">
        <f t="shared" si="0"/>
        <v>2</v>
      </c>
      <c r="H13" s="101">
        <v>-4.93</v>
      </c>
      <c r="I13" s="119">
        <f t="shared" si="1"/>
        <v>10</v>
      </c>
      <c r="J13" s="123">
        <v>207.7</v>
      </c>
      <c r="K13" s="59">
        <f t="shared" si="5"/>
        <v>2</v>
      </c>
      <c r="L13" s="124">
        <v>7.4</v>
      </c>
      <c r="M13" s="59">
        <f t="shared" si="5"/>
        <v>7</v>
      </c>
      <c r="N13" s="125">
        <v>198.64</v>
      </c>
      <c r="O13" s="59">
        <f t="shared" si="3"/>
        <v>2</v>
      </c>
      <c r="P13" s="81">
        <v>11</v>
      </c>
      <c r="Q13" s="135">
        <f t="shared" si="4"/>
        <v>9</v>
      </c>
      <c r="S13" s="115"/>
      <c r="T13" s="115"/>
      <c r="U13" s="115"/>
      <c r="V13" s="115"/>
    </row>
    <row r="14" spans="1:22" ht="22.5" customHeight="1">
      <c r="A14" s="12" t="s">
        <v>248</v>
      </c>
      <c r="B14" s="116">
        <v>9.83</v>
      </c>
      <c r="C14" s="119">
        <f t="shared" si="2"/>
        <v>4</v>
      </c>
      <c r="D14" s="101">
        <v>-1.03</v>
      </c>
      <c r="E14" s="119">
        <f t="shared" si="2"/>
        <v>6</v>
      </c>
      <c r="F14" s="116">
        <v>5.89</v>
      </c>
      <c r="G14" s="119">
        <f t="shared" si="0"/>
        <v>5</v>
      </c>
      <c r="H14" s="101">
        <v>0.65</v>
      </c>
      <c r="I14" s="119">
        <f t="shared" si="1"/>
        <v>5</v>
      </c>
      <c r="J14" s="123">
        <v>104.2</v>
      </c>
      <c r="K14" s="59">
        <f t="shared" si="5"/>
        <v>6</v>
      </c>
      <c r="L14" s="124">
        <v>8.9</v>
      </c>
      <c r="M14" s="59">
        <f t="shared" si="5"/>
        <v>6</v>
      </c>
      <c r="N14" s="125">
        <v>77.29</v>
      </c>
      <c r="O14" s="59">
        <f t="shared" si="3"/>
        <v>6</v>
      </c>
      <c r="P14" s="126">
        <v>16.9</v>
      </c>
      <c r="Q14" s="135">
        <f t="shared" si="4"/>
        <v>4</v>
      </c>
      <c r="S14" s="115"/>
      <c r="T14" s="115"/>
      <c r="U14" s="115"/>
      <c r="V14" s="115"/>
    </row>
    <row r="15" spans="1:22" ht="22.5" customHeight="1">
      <c r="A15" s="12" t="s">
        <v>249</v>
      </c>
      <c r="B15" s="116">
        <v>3.73</v>
      </c>
      <c r="C15" s="119">
        <f t="shared" si="2"/>
        <v>12</v>
      </c>
      <c r="D15" s="101">
        <v>9.76</v>
      </c>
      <c r="E15" s="119">
        <f t="shared" si="2"/>
        <v>1</v>
      </c>
      <c r="F15" s="116">
        <v>2.51</v>
      </c>
      <c r="G15" s="119">
        <f t="shared" si="0"/>
        <v>12</v>
      </c>
      <c r="H15" s="101">
        <v>5.64</v>
      </c>
      <c r="I15" s="119">
        <f t="shared" si="1"/>
        <v>1</v>
      </c>
      <c r="J15" s="123">
        <v>82.17</v>
      </c>
      <c r="K15" s="59">
        <f t="shared" si="5"/>
        <v>9</v>
      </c>
      <c r="L15" s="124">
        <v>9.8</v>
      </c>
      <c r="M15" s="59">
        <f t="shared" si="5"/>
        <v>2</v>
      </c>
      <c r="N15" s="125">
        <v>54.48</v>
      </c>
      <c r="O15" s="59">
        <f t="shared" si="3"/>
        <v>8</v>
      </c>
      <c r="P15" s="126">
        <v>13.8</v>
      </c>
      <c r="Q15" s="135">
        <f t="shared" si="4"/>
        <v>6</v>
      </c>
      <c r="S15" s="115"/>
      <c r="T15" s="115"/>
      <c r="U15" s="115"/>
      <c r="V15" s="115"/>
    </row>
    <row r="16" spans="1:22" s="113" customFormat="1" ht="22.5" customHeight="1">
      <c r="A16" s="23" t="s">
        <v>250</v>
      </c>
      <c r="B16" s="120">
        <v>3.77</v>
      </c>
      <c r="C16" s="119">
        <f t="shared" si="2"/>
        <v>11</v>
      </c>
      <c r="D16" s="105">
        <v>-6.91</v>
      </c>
      <c r="E16" s="119">
        <f t="shared" si="2"/>
        <v>8</v>
      </c>
      <c r="F16" s="120">
        <v>2.64</v>
      </c>
      <c r="G16" s="119">
        <f t="shared" si="0"/>
        <v>11</v>
      </c>
      <c r="H16" s="105">
        <v>-4.72</v>
      </c>
      <c r="I16" s="119">
        <f t="shared" si="1"/>
        <v>9</v>
      </c>
      <c r="J16" s="127">
        <v>95.95</v>
      </c>
      <c r="K16" s="59">
        <f t="shared" si="5"/>
        <v>7</v>
      </c>
      <c r="L16" s="128">
        <v>9.1</v>
      </c>
      <c r="M16" s="59">
        <f t="shared" si="5"/>
        <v>3</v>
      </c>
      <c r="N16" s="129">
        <v>56.03</v>
      </c>
      <c r="O16" s="59">
        <f t="shared" si="3"/>
        <v>7</v>
      </c>
      <c r="P16" s="130">
        <v>22.5</v>
      </c>
      <c r="Q16" s="135">
        <f t="shared" si="4"/>
        <v>1</v>
      </c>
      <c r="R16" s="115"/>
      <c r="S16" s="115"/>
      <c r="T16" s="115"/>
      <c r="U16" s="115"/>
      <c r="V16" s="115"/>
    </row>
    <row r="17" spans="1:17" ht="14.25" customHeight="1">
      <c r="A17" s="369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</row>
    <row r="18" spans="8:10" ht="12.75">
      <c r="H18" s="8">
        <v>19</v>
      </c>
      <c r="J18" s="131"/>
    </row>
    <row r="19" spans="4:16" ht="12.75">
      <c r="D19" s="121"/>
      <c r="H19" s="121"/>
      <c r="P19" s="132"/>
    </row>
    <row r="21" spans="16:17" ht="12.75">
      <c r="P21" s="115"/>
      <c r="Q21" s="136"/>
    </row>
    <row r="22" spans="16:17" ht="12.75">
      <c r="P22" s="115"/>
      <c r="Q22" s="136"/>
    </row>
    <row r="23" spans="16:17" ht="12.75">
      <c r="P23" s="115"/>
      <c r="Q23" s="136"/>
    </row>
    <row r="24" spans="16:17" ht="12.75">
      <c r="P24" s="115"/>
      <c r="Q24" s="136"/>
    </row>
    <row r="25" spans="16:17" ht="12.75">
      <c r="P25" s="115"/>
      <c r="Q25" s="136"/>
    </row>
    <row r="26" spans="16:17" ht="12.75">
      <c r="P26" s="115"/>
      <c r="Q26" s="136"/>
    </row>
  </sheetData>
  <sheetProtection/>
  <mergeCells count="15">
    <mergeCell ref="A1:Q1"/>
    <mergeCell ref="B2:E2"/>
    <mergeCell ref="F2:I2"/>
    <mergeCell ref="J2:M2"/>
    <mergeCell ref="N2:Q2"/>
    <mergeCell ref="A17:Q17"/>
    <mergeCell ref="A2:A3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1.02" right="0.75" top="0.98" bottom="0.71" header="0.51" footer="0.5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12.25390625" style="93" customWidth="1"/>
    <col min="2" max="2" width="9.50390625" style="94" customWidth="1"/>
    <col min="3" max="3" width="9.50390625" style="93" customWidth="1"/>
    <col min="4" max="4" width="10.625" style="94" customWidth="1"/>
    <col min="5" max="5" width="9.50390625" style="93" customWidth="1"/>
    <col min="6" max="6" width="9.50390625" style="94" customWidth="1"/>
    <col min="7" max="7" width="9.50390625" style="93" customWidth="1"/>
    <col min="8" max="9" width="9.50390625" style="95" customWidth="1"/>
    <col min="10" max="10" width="10.00390625" style="95" bestFit="1" customWidth="1"/>
    <col min="11" max="16384" width="9.00390625" style="95" customWidth="1"/>
  </cols>
  <sheetData>
    <row r="1" spans="1:9" ht="48" customHeight="1">
      <c r="A1" s="411" t="s">
        <v>261</v>
      </c>
      <c r="B1" s="411"/>
      <c r="C1" s="411"/>
      <c r="D1" s="411"/>
      <c r="E1" s="411"/>
      <c r="F1" s="411"/>
      <c r="G1" s="411"/>
      <c r="H1" s="411"/>
      <c r="I1" s="411"/>
    </row>
    <row r="2" spans="1:10" s="90" customFormat="1" ht="42.75" customHeight="1">
      <c r="A2" s="426"/>
      <c r="B2" s="428" t="s">
        <v>5</v>
      </c>
      <c r="C2" s="428"/>
      <c r="D2" s="407" t="s">
        <v>233</v>
      </c>
      <c r="E2" s="407"/>
      <c r="F2" s="407"/>
      <c r="G2" s="407"/>
      <c r="H2" s="406" t="s">
        <v>8</v>
      </c>
      <c r="I2" s="413"/>
      <c r="J2" s="106"/>
    </row>
    <row r="3" spans="1:10" s="90" customFormat="1" ht="36.75" customHeight="1">
      <c r="A3" s="427"/>
      <c r="B3" s="96" t="s">
        <v>234</v>
      </c>
      <c r="C3" s="96" t="s">
        <v>235</v>
      </c>
      <c r="D3" s="97" t="s">
        <v>236</v>
      </c>
      <c r="E3" s="97" t="s">
        <v>235</v>
      </c>
      <c r="F3" s="97" t="s">
        <v>234</v>
      </c>
      <c r="G3" s="97" t="s">
        <v>235</v>
      </c>
      <c r="H3" s="11" t="s">
        <v>234</v>
      </c>
      <c r="I3" s="47" t="s">
        <v>235</v>
      </c>
      <c r="J3" s="106"/>
    </row>
    <row r="4" spans="1:10" s="91" customFormat="1" ht="27.75" customHeight="1">
      <c r="A4" s="98" t="s">
        <v>262</v>
      </c>
      <c r="B4" s="81">
        <v>2.3</v>
      </c>
      <c r="C4" s="99" t="s">
        <v>108</v>
      </c>
      <c r="D4" s="100">
        <v>1380.085998</v>
      </c>
      <c r="E4" s="61"/>
      <c r="F4" s="81">
        <v>1.183593474511846</v>
      </c>
      <c r="G4" s="61"/>
      <c r="H4" s="101">
        <v>1.2</v>
      </c>
      <c r="I4" s="107"/>
      <c r="J4" s="108"/>
    </row>
    <row r="5" spans="1:10" ht="27.75" customHeight="1">
      <c r="A5" s="98" t="s">
        <v>263</v>
      </c>
      <c r="B5" s="81">
        <v>4.3</v>
      </c>
      <c r="C5" s="61">
        <v>3</v>
      </c>
      <c r="D5" s="100">
        <v>234.63535641</v>
      </c>
      <c r="E5" s="61">
        <f>RANK(D5,D$5:D$13)</f>
        <v>2</v>
      </c>
      <c r="F5" s="81">
        <v>-0.3310966714170971</v>
      </c>
      <c r="G5" s="61">
        <v>6</v>
      </c>
      <c r="H5" s="101">
        <v>9.8</v>
      </c>
      <c r="I5" s="109">
        <v>1</v>
      </c>
      <c r="J5" s="108"/>
    </row>
    <row r="6" spans="1:10" ht="27.75" customHeight="1">
      <c r="A6" s="98" t="s">
        <v>264</v>
      </c>
      <c r="B6" s="81">
        <v>4.7</v>
      </c>
      <c r="C6" s="61">
        <v>2</v>
      </c>
      <c r="D6" s="100">
        <v>127.59323118</v>
      </c>
      <c r="E6" s="61">
        <f aca="true" t="shared" si="0" ref="E6:E13">RANK(D6,D$5:D$13)</f>
        <v>5</v>
      </c>
      <c r="F6" s="81">
        <v>2.2535619712093835</v>
      </c>
      <c r="G6" s="61">
        <v>2</v>
      </c>
      <c r="H6" s="101">
        <v>9</v>
      </c>
      <c r="I6" s="109">
        <v>2</v>
      </c>
      <c r="J6" s="108"/>
    </row>
    <row r="7" spans="1:10" ht="27.75" customHeight="1">
      <c r="A7" s="98" t="s">
        <v>265</v>
      </c>
      <c r="B7" s="81">
        <v>1.8</v>
      </c>
      <c r="C7" s="61">
        <v>7</v>
      </c>
      <c r="D7" s="100">
        <v>64.65685035</v>
      </c>
      <c r="E7" s="61">
        <f t="shared" si="0"/>
        <v>8</v>
      </c>
      <c r="F7" s="81">
        <v>-10.621355334103487</v>
      </c>
      <c r="G7" s="61">
        <v>9</v>
      </c>
      <c r="H7" s="101">
        <v>-4</v>
      </c>
      <c r="I7" s="109">
        <v>8</v>
      </c>
      <c r="J7" s="108"/>
    </row>
    <row r="8" spans="1:10" s="92" customFormat="1" ht="27.75" customHeight="1">
      <c r="A8" s="102" t="s">
        <v>266</v>
      </c>
      <c r="B8" s="81">
        <v>2.5</v>
      </c>
      <c r="C8" s="61">
        <v>5</v>
      </c>
      <c r="D8" s="100">
        <v>108.30691048999999</v>
      </c>
      <c r="E8" s="61">
        <f t="shared" si="0"/>
        <v>6</v>
      </c>
      <c r="F8" s="83">
        <v>0.2198838950496329</v>
      </c>
      <c r="G8" s="61">
        <v>5</v>
      </c>
      <c r="H8" s="103">
        <v>5.8</v>
      </c>
      <c r="I8" s="110">
        <v>3</v>
      </c>
      <c r="J8" s="108"/>
    </row>
    <row r="9" spans="1:10" ht="27.75" customHeight="1">
      <c r="A9" s="98" t="s">
        <v>267</v>
      </c>
      <c r="B9" s="81">
        <v>2</v>
      </c>
      <c r="C9" s="61">
        <v>6</v>
      </c>
      <c r="D9" s="100">
        <v>316.54896375000004</v>
      </c>
      <c r="E9" s="61">
        <f t="shared" si="0"/>
        <v>1</v>
      </c>
      <c r="F9" s="81">
        <v>1.4359129986788455</v>
      </c>
      <c r="G9" s="61">
        <v>4</v>
      </c>
      <c r="H9" s="101">
        <v>-3.1</v>
      </c>
      <c r="I9" s="109">
        <v>7</v>
      </c>
      <c r="J9" s="108"/>
    </row>
    <row r="10" spans="1:10" ht="27.75" customHeight="1">
      <c r="A10" s="98" t="s">
        <v>268</v>
      </c>
      <c r="B10" s="81">
        <v>-7.3</v>
      </c>
      <c r="C10" s="61">
        <v>8</v>
      </c>
      <c r="D10" s="100">
        <v>133.24717348</v>
      </c>
      <c r="E10" s="61">
        <f t="shared" si="0"/>
        <v>4</v>
      </c>
      <c r="F10" s="81">
        <v>-1.9217798462761282</v>
      </c>
      <c r="G10" s="61">
        <v>7</v>
      </c>
      <c r="H10" s="101">
        <v>-12.5</v>
      </c>
      <c r="I10" s="109">
        <v>9</v>
      </c>
      <c r="J10" s="108"/>
    </row>
    <row r="11" spans="1:10" ht="27.75" customHeight="1">
      <c r="A11" s="98" t="s">
        <v>269</v>
      </c>
      <c r="B11" s="81">
        <v>-14.6</v>
      </c>
      <c r="C11" s="61">
        <v>9</v>
      </c>
      <c r="D11" s="100">
        <v>56.60603177</v>
      </c>
      <c r="E11" s="61">
        <f t="shared" si="0"/>
        <v>9</v>
      </c>
      <c r="F11" s="81">
        <v>-4.371319286458631</v>
      </c>
      <c r="G11" s="61">
        <v>8</v>
      </c>
      <c r="H11" s="101">
        <v>-1.6</v>
      </c>
      <c r="I11" s="109">
        <v>6</v>
      </c>
      <c r="J11" s="108"/>
    </row>
    <row r="12" spans="1:10" ht="27.75" customHeight="1">
      <c r="A12" s="98" t="s">
        <v>270</v>
      </c>
      <c r="B12" s="81">
        <v>4.1</v>
      </c>
      <c r="C12" s="61">
        <v>4</v>
      </c>
      <c r="D12" s="100">
        <v>79.17228484</v>
      </c>
      <c r="E12" s="61">
        <f t="shared" si="0"/>
        <v>7</v>
      </c>
      <c r="F12" s="81">
        <v>1.6513569183359111</v>
      </c>
      <c r="G12" s="61">
        <v>3</v>
      </c>
      <c r="H12" s="101">
        <v>2.2</v>
      </c>
      <c r="I12" s="109">
        <v>4</v>
      </c>
      <c r="J12" s="108"/>
    </row>
    <row r="13" spans="1:10" ht="27.75" customHeight="1">
      <c r="A13" s="104" t="s">
        <v>271</v>
      </c>
      <c r="B13" s="85">
        <v>6.9</v>
      </c>
      <c r="C13" s="71">
        <v>1</v>
      </c>
      <c r="D13" s="100">
        <v>135.80830734</v>
      </c>
      <c r="E13" s="61">
        <f t="shared" si="0"/>
        <v>3</v>
      </c>
      <c r="F13" s="85">
        <v>8.57417505090099</v>
      </c>
      <c r="G13" s="71">
        <v>1</v>
      </c>
      <c r="H13" s="105">
        <v>-0.7</v>
      </c>
      <c r="I13" s="111">
        <v>5</v>
      </c>
      <c r="J13" s="108"/>
    </row>
    <row r="14" spans="1:9" ht="25.5" customHeight="1">
      <c r="A14" s="425">
        <v>20</v>
      </c>
      <c r="B14" s="425"/>
      <c r="C14" s="425"/>
      <c r="D14" s="425"/>
      <c r="E14" s="425"/>
      <c r="F14" s="425"/>
      <c r="G14" s="425"/>
      <c r="H14" s="425"/>
      <c r="I14" s="425"/>
    </row>
  </sheetData>
  <sheetProtection/>
  <mergeCells count="6">
    <mergeCell ref="A14:I14"/>
    <mergeCell ref="A2:A3"/>
    <mergeCell ref="A1:I1"/>
    <mergeCell ref="B2:C2"/>
    <mergeCell ref="D2:G2"/>
    <mergeCell ref="H2:I2"/>
  </mergeCells>
  <printOptions horizontalCentered="1" verticalCentered="1"/>
  <pageMargins left="0.51" right="0.16" top="0.98" bottom="0.98" header="0.51" footer="0.5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M12" sqref="M12"/>
    </sheetView>
  </sheetViews>
  <sheetFormatPr defaultColWidth="9.00390625" defaultRowHeight="14.25"/>
  <cols>
    <col min="1" max="1" width="7.875" style="4" customWidth="1"/>
    <col min="2" max="2" width="10.625" style="7" bestFit="1" customWidth="1"/>
    <col min="3" max="3" width="5.50390625" style="8" customWidth="1"/>
    <col min="4" max="4" width="6.625" style="7" customWidth="1"/>
    <col min="5" max="5" width="5.50390625" style="8" customWidth="1"/>
    <col min="6" max="6" width="8.625" style="8" customWidth="1"/>
    <col min="7" max="7" width="5.50390625" style="8" customWidth="1"/>
    <col min="8" max="8" width="6.625" style="8" customWidth="1"/>
    <col min="9" max="9" width="5.625" style="8" customWidth="1"/>
    <col min="10" max="10" width="8.625" style="8" customWidth="1"/>
    <col min="11" max="11" width="5.50390625" style="8" customWidth="1"/>
    <col min="12" max="12" width="6.625" style="8" customWidth="1"/>
    <col min="13" max="13" width="5.625" style="8" customWidth="1"/>
    <col min="14" max="14" width="8.125" style="4" customWidth="1"/>
    <col min="15" max="15" width="5.375" style="4" customWidth="1"/>
    <col min="16" max="16" width="8.50390625" style="4" customWidth="1"/>
    <col min="17" max="17" width="5.50390625" style="4" customWidth="1"/>
    <col min="18" max="16384" width="9.00390625" style="4" customWidth="1"/>
  </cols>
  <sheetData>
    <row r="1" spans="1:17" ht="38.25" customHeight="1">
      <c r="A1" s="424" t="s">
        <v>272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</row>
    <row r="2" spans="1:17" s="1" customFormat="1" ht="42.75" customHeight="1">
      <c r="A2" s="431"/>
      <c r="B2" s="406" t="s">
        <v>273</v>
      </c>
      <c r="C2" s="406"/>
      <c r="D2" s="406"/>
      <c r="E2" s="406"/>
      <c r="F2" s="406" t="s">
        <v>274</v>
      </c>
      <c r="G2" s="406"/>
      <c r="H2" s="406"/>
      <c r="I2" s="406"/>
      <c r="J2" s="413" t="s">
        <v>275</v>
      </c>
      <c r="K2" s="429"/>
      <c r="L2" s="429"/>
      <c r="M2" s="430"/>
      <c r="N2" s="406" t="s">
        <v>276</v>
      </c>
      <c r="O2" s="406"/>
      <c r="P2" s="406"/>
      <c r="Q2" s="413"/>
    </row>
    <row r="3" spans="1:17" s="2" customFormat="1" ht="36.75" customHeight="1">
      <c r="A3" s="432"/>
      <c r="B3" s="11" t="s">
        <v>236</v>
      </c>
      <c r="C3" s="11" t="s">
        <v>235</v>
      </c>
      <c r="D3" s="11" t="s">
        <v>234</v>
      </c>
      <c r="E3" s="11" t="s">
        <v>235</v>
      </c>
      <c r="F3" s="11" t="s">
        <v>236</v>
      </c>
      <c r="G3" s="11" t="s">
        <v>235</v>
      </c>
      <c r="H3" s="11" t="s">
        <v>277</v>
      </c>
      <c r="I3" s="11" t="s">
        <v>235</v>
      </c>
      <c r="J3" s="11" t="s">
        <v>236</v>
      </c>
      <c r="K3" s="47" t="s">
        <v>235</v>
      </c>
      <c r="L3" s="11" t="s">
        <v>277</v>
      </c>
      <c r="M3" s="11" t="s">
        <v>235</v>
      </c>
      <c r="N3" s="10" t="s">
        <v>205</v>
      </c>
      <c r="O3" s="11" t="s">
        <v>235</v>
      </c>
      <c r="P3" s="10" t="s">
        <v>20</v>
      </c>
      <c r="Q3" s="47" t="s">
        <v>235</v>
      </c>
    </row>
    <row r="4" spans="1:17" s="2" customFormat="1" ht="27.75" customHeight="1">
      <c r="A4" s="12" t="s">
        <v>262</v>
      </c>
      <c r="B4" s="53">
        <v>16884.37590485</v>
      </c>
      <c r="C4" s="54"/>
      <c r="D4" s="55">
        <v>-1.5932819848867013</v>
      </c>
      <c r="E4" s="54"/>
      <c r="F4" s="56"/>
      <c r="G4" s="57"/>
      <c r="H4" s="58"/>
      <c r="I4" s="57"/>
      <c r="J4" s="56">
        <v>316.7448</v>
      </c>
      <c r="K4" s="54"/>
      <c r="L4" s="58">
        <v>14.45238467761838</v>
      </c>
      <c r="M4" s="54"/>
      <c r="N4" s="76">
        <v>99.23612995</v>
      </c>
      <c r="O4" s="77" t="s">
        <v>108</v>
      </c>
      <c r="P4" s="78">
        <v>102.36799693</v>
      </c>
      <c r="Q4" s="54" t="s">
        <v>108</v>
      </c>
    </row>
    <row r="5" spans="1:17" ht="27.75" customHeight="1">
      <c r="A5" s="12" t="s">
        <v>263</v>
      </c>
      <c r="B5" s="53">
        <v>3826.2437574808746</v>
      </c>
      <c r="C5" s="59">
        <v>2</v>
      </c>
      <c r="D5" s="60">
        <v>0.5062084708621342</v>
      </c>
      <c r="E5" s="59">
        <v>1</v>
      </c>
      <c r="F5" s="56"/>
      <c r="G5" s="61"/>
      <c r="H5" s="58"/>
      <c r="I5" s="61"/>
      <c r="J5" s="56">
        <v>56.8051</v>
      </c>
      <c r="K5" s="79">
        <v>2</v>
      </c>
      <c r="L5" s="58">
        <v>13.185302374884689</v>
      </c>
      <c r="M5" s="61">
        <v>2</v>
      </c>
      <c r="N5" s="76">
        <v>99.17464648</v>
      </c>
      <c r="O5" s="80">
        <v>2</v>
      </c>
      <c r="P5" s="78">
        <v>102.70069441</v>
      </c>
      <c r="Q5" s="88">
        <v>1</v>
      </c>
    </row>
    <row r="6" spans="1:17" ht="27.75" customHeight="1">
      <c r="A6" s="12" t="s">
        <v>264</v>
      </c>
      <c r="B6" s="53">
        <v>2089.4984639545096</v>
      </c>
      <c r="C6" s="59">
        <v>3</v>
      </c>
      <c r="D6" s="60">
        <v>0.22044215701626513</v>
      </c>
      <c r="E6" s="59">
        <v>2</v>
      </c>
      <c r="F6" s="56"/>
      <c r="G6" s="61"/>
      <c r="H6" s="58"/>
      <c r="I6" s="61"/>
      <c r="J6" s="56">
        <v>149.5155</v>
      </c>
      <c r="K6" s="79">
        <v>1</v>
      </c>
      <c r="L6" s="58">
        <v>28.506598709910303</v>
      </c>
      <c r="M6" s="61">
        <v>1</v>
      </c>
      <c r="N6" s="81">
        <v>99.1743869</v>
      </c>
      <c r="O6" s="80">
        <v>4</v>
      </c>
      <c r="P6" s="81">
        <v>102.68772895</v>
      </c>
      <c r="Q6" s="88">
        <v>1</v>
      </c>
    </row>
    <row r="7" spans="1:17" ht="27.75" customHeight="1">
      <c r="A7" s="12" t="s">
        <v>265</v>
      </c>
      <c r="B7" s="53">
        <v>1466.4624891176722</v>
      </c>
      <c r="C7" s="59">
        <v>5</v>
      </c>
      <c r="D7" s="60">
        <v>-0.756412547158007</v>
      </c>
      <c r="E7" s="59">
        <v>4</v>
      </c>
      <c r="F7" s="56"/>
      <c r="G7" s="61"/>
      <c r="H7" s="58"/>
      <c r="I7" s="61"/>
      <c r="J7" s="56">
        <v>9.6158</v>
      </c>
      <c r="K7" s="79">
        <v>5</v>
      </c>
      <c r="L7" s="58">
        <v>12.41947740690945</v>
      </c>
      <c r="M7" s="61">
        <v>4</v>
      </c>
      <c r="N7" s="81">
        <v>99.36149379</v>
      </c>
      <c r="O7" s="80">
        <v>3</v>
      </c>
      <c r="P7" s="81">
        <v>101.83057138</v>
      </c>
      <c r="Q7" s="88">
        <v>6</v>
      </c>
    </row>
    <row r="8" spans="1:17" s="3" customFormat="1" ht="27.75" customHeight="1">
      <c r="A8" s="18" t="s">
        <v>266</v>
      </c>
      <c r="B8" s="62">
        <v>715.0768913401392</v>
      </c>
      <c r="C8" s="63">
        <v>8</v>
      </c>
      <c r="D8" s="64">
        <v>-0.3318437533400953</v>
      </c>
      <c r="E8" s="63">
        <v>3</v>
      </c>
      <c r="F8" s="65"/>
      <c r="G8" s="61"/>
      <c r="H8" s="66"/>
      <c r="I8" s="61"/>
      <c r="J8" s="65">
        <v>1.3863</v>
      </c>
      <c r="K8" s="82">
        <v>8</v>
      </c>
      <c r="L8" s="66">
        <v>9.94527718296454</v>
      </c>
      <c r="M8" s="61">
        <v>7</v>
      </c>
      <c r="N8" s="83">
        <v>98.80514514</v>
      </c>
      <c r="O8" s="80">
        <v>4</v>
      </c>
      <c r="P8" s="83">
        <v>101.44122246</v>
      </c>
      <c r="Q8" s="88">
        <v>9</v>
      </c>
    </row>
    <row r="9" spans="1:17" ht="27.75" customHeight="1">
      <c r="A9" s="12" t="s">
        <v>267</v>
      </c>
      <c r="B9" s="53">
        <v>4742.839016745842</v>
      </c>
      <c r="C9" s="59">
        <v>1</v>
      </c>
      <c r="D9" s="60">
        <v>-2.5174858387384376</v>
      </c>
      <c r="E9" s="59">
        <v>5</v>
      </c>
      <c r="F9" s="56"/>
      <c r="G9" s="61"/>
      <c r="H9" s="58"/>
      <c r="I9" s="61"/>
      <c r="J9" s="56">
        <v>46.0778</v>
      </c>
      <c r="K9" s="79">
        <v>3</v>
      </c>
      <c r="L9" s="58">
        <v>11.988820026734714</v>
      </c>
      <c r="M9" s="61">
        <v>5</v>
      </c>
      <c r="N9" s="81">
        <v>100.51744684</v>
      </c>
      <c r="O9" s="80">
        <v>1</v>
      </c>
      <c r="P9" s="81">
        <v>102.59998461</v>
      </c>
      <c r="Q9" s="88">
        <v>3</v>
      </c>
    </row>
    <row r="10" spans="1:17" ht="27.75" customHeight="1">
      <c r="A10" s="12" t="s">
        <v>268</v>
      </c>
      <c r="B10" s="53">
        <v>1561.9115731411914</v>
      </c>
      <c r="C10" s="59">
        <v>4</v>
      </c>
      <c r="D10" s="60">
        <v>-3.6855650002095928</v>
      </c>
      <c r="E10" s="59">
        <v>7</v>
      </c>
      <c r="F10" s="56"/>
      <c r="G10" s="61"/>
      <c r="H10" s="58"/>
      <c r="I10" s="61"/>
      <c r="J10" s="56">
        <v>40.6369</v>
      </c>
      <c r="K10" s="79">
        <v>4</v>
      </c>
      <c r="L10" s="58">
        <v>10.332216532632476</v>
      </c>
      <c r="M10" s="61">
        <v>6</v>
      </c>
      <c r="N10" s="81">
        <v>98.35299873</v>
      </c>
      <c r="O10" s="80">
        <v>8</v>
      </c>
      <c r="P10" s="81">
        <v>101.89573844</v>
      </c>
      <c r="Q10" s="88">
        <v>5</v>
      </c>
    </row>
    <row r="11" spans="1:17" ht="27.75" customHeight="1">
      <c r="A11" s="12" t="s">
        <v>269</v>
      </c>
      <c r="B11" s="53">
        <v>621.1569225094978</v>
      </c>
      <c r="C11" s="59">
        <v>9</v>
      </c>
      <c r="D11" s="60">
        <v>-4.1296763970838555</v>
      </c>
      <c r="E11" s="59">
        <v>8</v>
      </c>
      <c r="F11" s="56"/>
      <c r="G11" s="61"/>
      <c r="H11" s="58"/>
      <c r="I11" s="61"/>
      <c r="J11" s="56">
        <v>2.1264</v>
      </c>
      <c r="K11" s="79">
        <v>7</v>
      </c>
      <c r="L11" s="58">
        <v>-60.291316526610636</v>
      </c>
      <c r="M11" s="61">
        <v>9</v>
      </c>
      <c r="N11" s="81">
        <v>98.57666925</v>
      </c>
      <c r="O11" s="80">
        <v>9</v>
      </c>
      <c r="P11" s="81">
        <v>101.65939693</v>
      </c>
      <c r="Q11" s="88">
        <v>7</v>
      </c>
    </row>
    <row r="12" spans="1:17" ht="27.75" customHeight="1">
      <c r="A12" s="12" t="s">
        <v>270</v>
      </c>
      <c r="B12" s="53">
        <v>1135.3398944515839</v>
      </c>
      <c r="C12" s="59">
        <v>6</v>
      </c>
      <c r="D12" s="60">
        <v>-4.42459800548275</v>
      </c>
      <c r="E12" s="59">
        <v>9</v>
      </c>
      <c r="F12" s="56"/>
      <c r="G12" s="61"/>
      <c r="H12" s="58"/>
      <c r="I12" s="61"/>
      <c r="J12" s="56">
        <v>2.7269</v>
      </c>
      <c r="K12" s="79">
        <v>6</v>
      </c>
      <c r="L12" s="58">
        <v>1.3340765514678665</v>
      </c>
      <c r="M12" s="61">
        <v>8</v>
      </c>
      <c r="N12" s="81">
        <v>99.4104252</v>
      </c>
      <c r="O12" s="80">
        <v>6</v>
      </c>
      <c r="P12" s="81">
        <v>101.5584465</v>
      </c>
      <c r="Q12" s="88">
        <v>8</v>
      </c>
    </row>
    <row r="13" spans="1:17" ht="27.75" customHeight="1">
      <c r="A13" s="23" t="s">
        <v>271</v>
      </c>
      <c r="B13" s="67">
        <v>725.846891258689</v>
      </c>
      <c r="C13" s="68">
        <v>7</v>
      </c>
      <c r="D13" s="69">
        <v>-2.956343181653679</v>
      </c>
      <c r="E13" s="68">
        <v>6</v>
      </c>
      <c r="F13" s="70"/>
      <c r="G13" s="71"/>
      <c r="H13" s="72"/>
      <c r="I13" s="71"/>
      <c r="J13" s="70">
        <v>1.3119</v>
      </c>
      <c r="K13" s="84">
        <v>9</v>
      </c>
      <c r="L13" s="72">
        <v>12.677145065704721</v>
      </c>
      <c r="M13" s="71">
        <v>3</v>
      </c>
      <c r="N13" s="85">
        <v>98.80637842</v>
      </c>
      <c r="O13" s="86">
        <v>6</v>
      </c>
      <c r="P13" s="85">
        <v>102.4310427</v>
      </c>
      <c r="Q13" s="89">
        <v>4</v>
      </c>
    </row>
    <row r="14" spans="1:13" ht="18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4:16" ht="14.25">
      <c r="D15" s="73"/>
      <c r="E15" s="7"/>
      <c r="H15" s="74"/>
      <c r="I15" s="8">
        <v>21</v>
      </c>
      <c r="L15" s="74"/>
      <c r="P15" s="87"/>
    </row>
    <row r="16" ht="15.75">
      <c r="D16" s="75"/>
    </row>
  </sheetData>
  <sheetProtection/>
  <mergeCells count="6">
    <mergeCell ref="A1:Q1"/>
    <mergeCell ref="B2:E2"/>
    <mergeCell ref="F2:I2"/>
    <mergeCell ref="J2:M2"/>
    <mergeCell ref="N2:Q2"/>
    <mergeCell ref="A2:A3"/>
  </mergeCells>
  <printOptions horizontalCentered="1" verticalCentered="1"/>
  <pageMargins left="0.55" right="0.31" top="0.98" bottom="0.98" header="0.51" footer="0.51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S20" sqref="S20"/>
    </sheetView>
  </sheetViews>
  <sheetFormatPr defaultColWidth="9.00390625" defaultRowHeight="14.25"/>
  <cols>
    <col min="1" max="1" width="10.625" style="4" customWidth="1"/>
    <col min="2" max="2" width="10.00390625" style="5" customWidth="1"/>
    <col min="3" max="3" width="5.375" style="6" customWidth="1"/>
    <col min="4" max="4" width="6.625" style="5" customWidth="1"/>
    <col min="5" max="5" width="5.25390625" style="6" customWidth="1"/>
    <col min="6" max="6" width="8.625" style="5" customWidth="1"/>
    <col min="7" max="7" width="5.375" style="6" customWidth="1"/>
    <col min="8" max="8" width="6.625" style="5" customWidth="1"/>
    <col min="9" max="9" width="5.50390625" style="6" customWidth="1"/>
    <col min="10" max="10" width="9.75390625" style="7" customWidth="1"/>
    <col min="11" max="11" width="5.375" style="8" customWidth="1"/>
    <col min="12" max="12" width="6.625" style="7" customWidth="1"/>
    <col min="13" max="13" width="5.375" style="8" customWidth="1"/>
    <col min="14" max="14" width="9.75390625" style="9" customWidth="1"/>
    <col min="15" max="15" width="5.625" style="6" customWidth="1"/>
    <col min="16" max="16" width="6.625" style="5" customWidth="1"/>
    <col min="17" max="17" width="5.50390625" style="6" customWidth="1"/>
    <col min="18" max="22" width="8.75390625" style="0" customWidth="1"/>
    <col min="23" max="23" width="12.25390625" style="4" bestFit="1" customWidth="1"/>
    <col min="24" max="24" width="12.25390625" style="4" customWidth="1"/>
    <col min="25" max="16384" width="9.00390625" style="4" customWidth="1"/>
  </cols>
  <sheetData>
    <row r="1" spans="1:22" ht="39.75" customHeight="1">
      <c r="A1" s="424" t="s">
        <v>278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5"/>
      <c r="S1" s="45"/>
      <c r="T1" s="45"/>
      <c r="U1" s="45"/>
      <c r="V1" s="45"/>
    </row>
    <row r="2" spans="1:22" s="1" customFormat="1" ht="42.75" customHeight="1">
      <c r="A2" s="401"/>
      <c r="B2" s="406" t="s">
        <v>257</v>
      </c>
      <c r="C2" s="406"/>
      <c r="D2" s="406"/>
      <c r="E2" s="406"/>
      <c r="F2" s="406" t="s">
        <v>258</v>
      </c>
      <c r="G2" s="406"/>
      <c r="H2" s="406"/>
      <c r="I2" s="406"/>
      <c r="J2" s="406" t="s">
        <v>259</v>
      </c>
      <c r="K2" s="406"/>
      <c r="L2" s="406"/>
      <c r="M2" s="406"/>
      <c r="N2" s="406" t="s">
        <v>260</v>
      </c>
      <c r="O2" s="406"/>
      <c r="P2" s="406"/>
      <c r="Q2" s="413"/>
      <c r="R2" s="46"/>
      <c r="S2" s="46"/>
      <c r="T2" s="46"/>
      <c r="U2" s="46"/>
      <c r="V2" s="46"/>
    </row>
    <row r="3" spans="1:22" s="2" customFormat="1" ht="36.75" customHeight="1">
      <c r="A3" s="402"/>
      <c r="B3" s="10" t="s">
        <v>236</v>
      </c>
      <c r="C3" s="11" t="s">
        <v>235</v>
      </c>
      <c r="D3" s="11" t="s">
        <v>234</v>
      </c>
      <c r="E3" s="11" t="s">
        <v>235</v>
      </c>
      <c r="F3" s="10" t="s">
        <v>236</v>
      </c>
      <c r="G3" s="11" t="s">
        <v>235</v>
      </c>
      <c r="H3" s="11" t="s">
        <v>234</v>
      </c>
      <c r="I3" s="11" t="s">
        <v>235</v>
      </c>
      <c r="J3" s="11" t="s">
        <v>236</v>
      </c>
      <c r="K3" s="11" t="s">
        <v>235</v>
      </c>
      <c r="L3" s="11" t="s">
        <v>234</v>
      </c>
      <c r="M3" s="11" t="s">
        <v>235</v>
      </c>
      <c r="N3" s="10" t="s">
        <v>236</v>
      </c>
      <c r="O3" s="11" t="s">
        <v>235</v>
      </c>
      <c r="P3" s="11" t="s">
        <v>234</v>
      </c>
      <c r="Q3" s="47" t="s">
        <v>235</v>
      </c>
      <c r="R3" s="48"/>
      <c r="S3" s="48"/>
      <c r="T3" s="48"/>
      <c r="U3" s="48"/>
      <c r="V3" s="48"/>
    </row>
    <row r="4" spans="1:29" s="2" customFormat="1" ht="27.75" customHeight="1">
      <c r="A4" s="12" t="s">
        <v>262</v>
      </c>
      <c r="B4" s="13">
        <v>4778.2</v>
      </c>
      <c r="C4" s="14" t="s">
        <v>108</v>
      </c>
      <c r="D4" s="15">
        <v>-1.21</v>
      </c>
      <c r="E4" s="14" t="s">
        <v>108</v>
      </c>
      <c r="F4" s="13">
        <v>2827.24</v>
      </c>
      <c r="G4" s="14" t="s">
        <v>108</v>
      </c>
      <c r="H4" s="15">
        <v>-0.76</v>
      </c>
      <c r="I4" s="14" t="s">
        <v>108</v>
      </c>
      <c r="J4" s="32">
        <v>55808.35</v>
      </c>
      <c r="K4" s="14" t="s">
        <v>108</v>
      </c>
      <c r="L4" s="33">
        <v>11.8</v>
      </c>
      <c r="M4" s="14" t="s">
        <v>108</v>
      </c>
      <c r="N4" s="32">
        <v>59222.23</v>
      </c>
      <c r="O4" s="14" t="s">
        <v>108</v>
      </c>
      <c r="P4" s="34">
        <v>12.6</v>
      </c>
      <c r="Q4" s="14" t="s">
        <v>108</v>
      </c>
      <c r="R4" s="48">
        <f>(L4+100)/100</f>
        <v>1.1179999999999999</v>
      </c>
      <c r="S4" s="48">
        <f>(P4+100)/100</f>
        <v>1.126</v>
      </c>
      <c r="T4" s="48">
        <f>J4/R4</f>
        <v>49918.023255813954</v>
      </c>
      <c r="U4" s="48">
        <f>N4/S4</f>
        <v>52595.23090586146</v>
      </c>
      <c r="V4" s="319">
        <f>(J4+N4)/(T4+U4)*100-100</f>
        <v>12.210446288811866</v>
      </c>
      <c r="W4" s="49">
        <v>11.767344667946602</v>
      </c>
      <c r="X4" s="49">
        <f>V4-W4</f>
        <v>0.4431016208652636</v>
      </c>
      <c r="Y4" s="49">
        <v>10.49</v>
      </c>
      <c r="Z4" s="2">
        <v>12.98</v>
      </c>
      <c r="AB4" s="318">
        <f aca="true" t="shared" si="0" ref="AB4:AB13">L4-Y4</f>
        <v>1.3100000000000005</v>
      </c>
      <c r="AC4" s="318">
        <f aca="true" t="shared" si="1" ref="AC4:AC13">P4-Z4</f>
        <v>-0.3800000000000008</v>
      </c>
    </row>
    <row r="5" spans="1:29" ht="27.75" customHeight="1">
      <c r="A5" s="12" t="s">
        <v>263</v>
      </c>
      <c r="B5" s="13">
        <v>1004.13</v>
      </c>
      <c r="C5" s="16">
        <f>RANK(B5,B$5:B$13)</f>
        <v>2</v>
      </c>
      <c r="D5" s="15">
        <v>-0.29</v>
      </c>
      <c r="E5" s="16">
        <v>3</v>
      </c>
      <c r="F5" s="13">
        <v>614.33</v>
      </c>
      <c r="G5" s="16">
        <f>RANK(F5,F$5:F$13)</f>
        <v>2</v>
      </c>
      <c r="H5" s="15">
        <v>1.56</v>
      </c>
      <c r="I5" s="16">
        <v>2</v>
      </c>
      <c r="J5" s="32">
        <v>17615.33</v>
      </c>
      <c r="K5" s="16">
        <f>RANK(J5,J$5:J$13)</f>
        <v>1</v>
      </c>
      <c r="L5" s="33">
        <v>12.4</v>
      </c>
      <c r="M5" s="16">
        <f>RANK(L5,L$5:L$13)</f>
        <v>6</v>
      </c>
      <c r="N5" s="32">
        <v>19506.97</v>
      </c>
      <c r="O5" s="16">
        <f>RANK(N5,N$5:N$13)</f>
        <v>1</v>
      </c>
      <c r="P5" s="35">
        <v>12.9</v>
      </c>
      <c r="Q5" s="50">
        <f>RANK(P5,P$5:P$13)</f>
        <v>5</v>
      </c>
      <c r="R5" s="48">
        <f aca="true" t="shared" si="2" ref="R5:R13">(L5+100)/100</f>
        <v>1.124</v>
      </c>
      <c r="S5" s="48">
        <f aca="true" t="shared" si="3" ref="S5:S13">(P5+100)/100</f>
        <v>1.129</v>
      </c>
      <c r="T5" s="48">
        <f aca="true" t="shared" si="4" ref="T5:T13">J5/R5</f>
        <v>15672.00177935943</v>
      </c>
      <c r="U5" s="48">
        <f aca="true" t="shared" si="5" ref="U5:U13">N5/S5</f>
        <v>17278.095659876</v>
      </c>
      <c r="V5" s="319">
        <f aca="true" t="shared" si="6" ref="V5:V13">(J5+N5)/(T5+U5)*100-100</f>
        <v>12.662185805242927</v>
      </c>
      <c r="W5" s="49">
        <v>11.448635836994782</v>
      </c>
      <c r="X5" s="49">
        <f aca="true" t="shared" si="7" ref="X5:X13">V5-W5</f>
        <v>1.2135499682481452</v>
      </c>
      <c r="Y5" s="51">
        <v>10.4</v>
      </c>
      <c r="Z5" s="4">
        <v>12.4</v>
      </c>
      <c r="AB5" s="318">
        <f t="shared" si="0"/>
        <v>2</v>
      </c>
      <c r="AC5" s="318">
        <f t="shared" si="1"/>
        <v>0.5</v>
      </c>
    </row>
    <row r="6" spans="1:29" ht="27.75" customHeight="1">
      <c r="A6" s="12" t="s">
        <v>264</v>
      </c>
      <c r="B6" s="13">
        <v>1298.77</v>
      </c>
      <c r="C6" s="16">
        <f aca="true" t="shared" si="8" ref="C6:C13">RANK(B6,B$5:B$13)</f>
        <v>1</v>
      </c>
      <c r="D6" s="15">
        <v>0.97</v>
      </c>
      <c r="E6" s="16">
        <v>2</v>
      </c>
      <c r="F6" s="17">
        <v>747.5</v>
      </c>
      <c r="G6" s="16">
        <f aca="true" t="shared" si="9" ref="G6:G13">RANK(F6,F$5:F$13)</f>
        <v>1</v>
      </c>
      <c r="H6" s="15">
        <v>-0.21</v>
      </c>
      <c r="I6" s="16">
        <v>4</v>
      </c>
      <c r="J6" s="32">
        <v>12991.26</v>
      </c>
      <c r="K6" s="16">
        <f aca="true" t="shared" si="10" ref="K6:K13">RANK(J6,J$5:J$13)</f>
        <v>2</v>
      </c>
      <c r="L6" s="33">
        <v>8.1</v>
      </c>
      <c r="M6" s="16">
        <f aca="true" t="shared" si="11" ref="M6:M13">RANK(L6,L$5:L$13)</f>
        <v>8</v>
      </c>
      <c r="N6" s="32">
        <v>13305.2</v>
      </c>
      <c r="O6" s="16">
        <f aca="true" t="shared" si="12" ref="O6:O13">RANK(N6,N$5:N$13)</f>
        <v>2</v>
      </c>
      <c r="P6" s="34">
        <v>13.1</v>
      </c>
      <c r="Q6" s="50">
        <f aca="true" t="shared" si="13" ref="Q6:Q13">RANK(P6,P$5:P$13)</f>
        <v>4</v>
      </c>
      <c r="R6" s="48">
        <f t="shared" si="2"/>
        <v>1.081</v>
      </c>
      <c r="S6" s="48">
        <f t="shared" si="3"/>
        <v>1.131</v>
      </c>
      <c r="T6" s="48">
        <f t="shared" si="4"/>
        <v>12017.81683626272</v>
      </c>
      <c r="U6" s="48">
        <f t="shared" si="5"/>
        <v>11764.102564102564</v>
      </c>
      <c r="V6" s="319">
        <f t="shared" si="6"/>
        <v>10.573329079553147</v>
      </c>
      <c r="W6" s="49">
        <v>10.890771929026897</v>
      </c>
      <c r="X6" s="49">
        <f t="shared" si="7"/>
        <v>-0.3174428494737498</v>
      </c>
      <c r="Y6" s="51">
        <v>9.7</v>
      </c>
      <c r="Z6" s="4">
        <v>12.06</v>
      </c>
      <c r="AB6" s="318">
        <f t="shared" si="0"/>
        <v>-1.5999999999999996</v>
      </c>
      <c r="AC6" s="318">
        <f t="shared" si="1"/>
        <v>1.0399999999999991</v>
      </c>
    </row>
    <row r="7" spans="1:29" ht="27.75" customHeight="1">
      <c r="A7" s="12" t="s">
        <v>265</v>
      </c>
      <c r="B7" s="13">
        <v>208.26</v>
      </c>
      <c r="C7" s="16">
        <f t="shared" si="8"/>
        <v>7</v>
      </c>
      <c r="D7" s="15">
        <v>-0.41</v>
      </c>
      <c r="E7" s="16">
        <v>4</v>
      </c>
      <c r="F7" s="17">
        <v>131.27</v>
      </c>
      <c r="G7" s="16">
        <f t="shared" si="9"/>
        <v>6</v>
      </c>
      <c r="H7" s="15">
        <v>0.03</v>
      </c>
      <c r="I7" s="16">
        <v>3</v>
      </c>
      <c r="J7" s="32">
        <v>2287.24</v>
      </c>
      <c r="K7" s="16">
        <f t="shared" si="10"/>
        <v>7</v>
      </c>
      <c r="L7" s="33">
        <v>14.9</v>
      </c>
      <c r="M7" s="16">
        <f t="shared" si="11"/>
        <v>3</v>
      </c>
      <c r="N7" s="32">
        <v>2208.51</v>
      </c>
      <c r="O7" s="16">
        <f t="shared" si="12"/>
        <v>7</v>
      </c>
      <c r="P7" s="34">
        <v>11.4</v>
      </c>
      <c r="Q7" s="50">
        <f t="shared" si="13"/>
        <v>8</v>
      </c>
      <c r="R7" s="48">
        <f t="shared" si="2"/>
        <v>1.149</v>
      </c>
      <c r="S7" s="48">
        <f t="shared" si="3"/>
        <v>1.114</v>
      </c>
      <c r="T7" s="48">
        <f t="shared" si="4"/>
        <v>1990.635335073977</v>
      </c>
      <c r="U7" s="48">
        <f t="shared" si="5"/>
        <v>1982.504488330341</v>
      </c>
      <c r="V7" s="319">
        <f t="shared" si="6"/>
        <v>13.15358129399766</v>
      </c>
      <c r="W7" s="49">
        <v>11.91087536362565</v>
      </c>
      <c r="X7" s="49">
        <f t="shared" si="7"/>
        <v>1.2427059303720114</v>
      </c>
      <c r="Y7" s="51">
        <v>12.69</v>
      </c>
      <c r="Z7" s="4">
        <v>11.12</v>
      </c>
      <c r="AB7" s="318">
        <f t="shared" si="0"/>
        <v>2.210000000000001</v>
      </c>
      <c r="AC7" s="318">
        <f t="shared" si="1"/>
        <v>0.28000000000000114</v>
      </c>
    </row>
    <row r="8" spans="1:29" s="3" customFormat="1" ht="27.75" customHeight="1">
      <c r="A8" s="18" t="s">
        <v>266</v>
      </c>
      <c r="B8" s="19">
        <v>145.21</v>
      </c>
      <c r="C8" s="16">
        <f t="shared" si="8"/>
        <v>8</v>
      </c>
      <c r="D8" s="20">
        <v>-4.05</v>
      </c>
      <c r="E8" s="21">
        <v>7</v>
      </c>
      <c r="F8" s="22">
        <v>93.35</v>
      </c>
      <c r="G8" s="16">
        <f t="shared" si="9"/>
        <v>8</v>
      </c>
      <c r="H8" s="20">
        <v>-1.82</v>
      </c>
      <c r="I8" s="21">
        <v>7</v>
      </c>
      <c r="J8" s="32">
        <v>2038.88</v>
      </c>
      <c r="K8" s="16">
        <f t="shared" si="10"/>
        <v>9</v>
      </c>
      <c r="L8" s="36">
        <v>8.8</v>
      </c>
      <c r="M8" s="16">
        <f t="shared" si="11"/>
        <v>7</v>
      </c>
      <c r="N8" s="37">
        <v>1675.52</v>
      </c>
      <c r="O8" s="16">
        <f t="shared" si="12"/>
        <v>8</v>
      </c>
      <c r="P8" s="38">
        <v>11.9</v>
      </c>
      <c r="Q8" s="50">
        <f t="shared" si="13"/>
        <v>6</v>
      </c>
      <c r="R8" s="48">
        <f t="shared" si="2"/>
        <v>1.088</v>
      </c>
      <c r="S8" s="48">
        <f t="shared" si="3"/>
        <v>1.119</v>
      </c>
      <c r="T8" s="48">
        <f t="shared" si="4"/>
        <v>1873.9705882352941</v>
      </c>
      <c r="U8" s="48">
        <f t="shared" si="5"/>
        <v>1497.3369079535298</v>
      </c>
      <c r="V8" s="319">
        <f t="shared" si="6"/>
        <v>10.176838042778158</v>
      </c>
      <c r="W8" s="49">
        <v>12.681533018955406</v>
      </c>
      <c r="X8" s="49">
        <f t="shared" si="7"/>
        <v>-2.504694976177248</v>
      </c>
      <c r="Y8" s="51">
        <v>12.21</v>
      </c>
      <c r="Z8" s="4">
        <v>13.28</v>
      </c>
      <c r="AB8" s="318">
        <f t="shared" si="0"/>
        <v>-3.41</v>
      </c>
      <c r="AC8" s="318">
        <f t="shared" si="1"/>
        <v>-1.379999999999999</v>
      </c>
    </row>
    <row r="9" spans="1:29" ht="27.75" customHeight="1">
      <c r="A9" s="12" t="s">
        <v>267</v>
      </c>
      <c r="B9" s="13">
        <v>733.99</v>
      </c>
      <c r="C9" s="16">
        <f t="shared" si="8"/>
        <v>3</v>
      </c>
      <c r="D9" s="15">
        <v>-5.43</v>
      </c>
      <c r="E9" s="16">
        <v>8</v>
      </c>
      <c r="F9" s="17">
        <v>405.61</v>
      </c>
      <c r="G9" s="16">
        <f t="shared" si="9"/>
        <v>3</v>
      </c>
      <c r="H9" s="15">
        <v>-3.11</v>
      </c>
      <c r="I9" s="16">
        <v>9</v>
      </c>
      <c r="J9" s="32">
        <v>8737.29</v>
      </c>
      <c r="K9" s="16">
        <f t="shared" si="10"/>
        <v>3</v>
      </c>
      <c r="L9" s="39">
        <v>15.6</v>
      </c>
      <c r="M9" s="16">
        <f t="shared" si="11"/>
        <v>2</v>
      </c>
      <c r="N9" s="32">
        <v>7991.73</v>
      </c>
      <c r="O9" s="16">
        <f t="shared" si="12"/>
        <v>3</v>
      </c>
      <c r="P9" s="34">
        <v>11.8</v>
      </c>
      <c r="Q9" s="50">
        <f t="shared" si="13"/>
        <v>7</v>
      </c>
      <c r="R9" s="48">
        <f t="shared" si="2"/>
        <v>1.156</v>
      </c>
      <c r="S9" s="48">
        <f t="shared" si="3"/>
        <v>1.1179999999999999</v>
      </c>
      <c r="T9" s="48">
        <f t="shared" si="4"/>
        <v>7558.209342560555</v>
      </c>
      <c r="U9" s="48">
        <f t="shared" si="5"/>
        <v>7148.237924865833</v>
      </c>
      <c r="V9" s="319">
        <f t="shared" si="6"/>
        <v>13.752966272509951</v>
      </c>
      <c r="W9" s="49">
        <v>13.305170485214262</v>
      </c>
      <c r="X9" s="49">
        <f t="shared" si="7"/>
        <v>0.44779578729568925</v>
      </c>
      <c r="Y9" s="51">
        <v>14.78</v>
      </c>
      <c r="Z9" s="4">
        <v>11.74</v>
      </c>
      <c r="AB9" s="318">
        <f t="shared" si="0"/>
        <v>0.8200000000000003</v>
      </c>
      <c r="AC9" s="318">
        <f t="shared" si="1"/>
        <v>0.0600000000000005</v>
      </c>
    </row>
    <row r="10" spans="1:29" ht="27.75" customHeight="1">
      <c r="A10" s="12" t="s">
        <v>268</v>
      </c>
      <c r="B10" s="13">
        <v>325.3</v>
      </c>
      <c r="C10" s="16">
        <f t="shared" si="8"/>
        <v>4</v>
      </c>
      <c r="D10" s="15">
        <v>-2.16</v>
      </c>
      <c r="E10" s="16">
        <v>5</v>
      </c>
      <c r="F10" s="17">
        <v>201.81</v>
      </c>
      <c r="G10" s="16">
        <f t="shared" si="9"/>
        <v>4</v>
      </c>
      <c r="H10" s="15">
        <v>-0.48</v>
      </c>
      <c r="I10" s="16">
        <v>5</v>
      </c>
      <c r="J10" s="32">
        <v>3450.25</v>
      </c>
      <c r="K10" s="16">
        <f t="shared" si="10"/>
        <v>4</v>
      </c>
      <c r="L10" s="39">
        <v>7.6</v>
      </c>
      <c r="M10" s="16">
        <f t="shared" si="11"/>
        <v>9</v>
      </c>
      <c r="N10" s="32">
        <v>3413.77</v>
      </c>
      <c r="O10" s="16">
        <f t="shared" si="12"/>
        <v>4</v>
      </c>
      <c r="P10" s="35">
        <v>17.2</v>
      </c>
      <c r="Q10" s="50">
        <f t="shared" si="13"/>
        <v>2</v>
      </c>
      <c r="R10" s="48">
        <f t="shared" si="2"/>
        <v>1.0759999999999998</v>
      </c>
      <c r="S10" s="48">
        <f t="shared" si="3"/>
        <v>1.172</v>
      </c>
      <c r="T10" s="48">
        <f t="shared" si="4"/>
        <v>3206.5520446096657</v>
      </c>
      <c r="U10" s="48">
        <f t="shared" si="5"/>
        <v>2912.773037542662</v>
      </c>
      <c r="V10" s="319">
        <f t="shared" si="6"/>
        <v>12.169559679377954</v>
      </c>
      <c r="W10" s="49">
        <v>12.788643985259824</v>
      </c>
      <c r="X10" s="49">
        <f t="shared" si="7"/>
        <v>-0.61908430588187</v>
      </c>
      <c r="Y10" s="51">
        <v>7.73</v>
      </c>
      <c r="Z10" s="4">
        <v>18.5</v>
      </c>
      <c r="AB10" s="318">
        <f t="shared" si="0"/>
        <v>-0.13000000000000078</v>
      </c>
      <c r="AC10" s="318">
        <f t="shared" si="1"/>
        <v>-1.3000000000000007</v>
      </c>
    </row>
    <row r="11" spans="1:29" ht="27.75" customHeight="1">
      <c r="A11" s="12" t="s">
        <v>269</v>
      </c>
      <c r="B11" s="13">
        <v>130.83</v>
      </c>
      <c r="C11" s="16">
        <f t="shared" si="8"/>
        <v>9</v>
      </c>
      <c r="D11" s="15">
        <v>-5.51</v>
      </c>
      <c r="E11" s="16">
        <v>9</v>
      </c>
      <c r="F11" s="17">
        <v>87.31</v>
      </c>
      <c r="G11" s="16">
        <f t="shared" si="9"/>
        <v>9</v>
      </c>
      <c r="H11" s="15">
        <v>-1.2</v>
      </c>
      <c r="I11" s="16">
        <v>6</v>
      </c>
      <c r="J11" s="32">
        <v>2255.16</v>
      </c>
      <c r="K11" s="16">
        <f t="shared" si="10"/>
        <v>8</v>
      </c>
      <c r="L11" s="33">
        <v>12.9</v>
      </c>
      <c r="M11" s="16">
        <f t="shared" si="11"/>
        <v>5</v>
      </c>
      <c r="N11" s="32">
        <v>1672.29</v>
      </c>
      <c r="O11" s="16">
        <f t="shared" si="12"/>
        <v>9</v>
      </c>
      <c r="P11" s="34">
        <v>10</v>
      </c>
      <c r="Q11" s="50">
        <f t="shared" si="13"/>
        <v>9</v>
      </c>
      <c r="R11" s="48">
        <f t="shared" si="2"/>
        <v>1.129</v>
      </c>
      <c r="S11" s="48">
        <f t="shared" si="3"/>
        <v>1.1</v>
      </c>
      <c r="T11" s="48">
        <f t="shared" si="4"/>
        <v>1997.48449955713</v>
      </c>
      <c r="U11" s="48">
        <f t="shared" si="5"/>
        <v>1520.2636363636361</v>
      </c>
      <c r="V11" s="319">
        <f t="shared" si="6"/>
        <v>11.646708298858783</v>
      </c>
      <c r="W11" s="49">
        <v>10.70437865779725</v>
      </c>
      <c r="X11" s="49">
        <f t="shared" si="7"/>
        <v>0.9423296410615336</v>
      </c>
      <c r="Y11" s="51">
        <v>11.06</v>
      </c>
      <c r="Z11" s="4">
        <v>10.23</v>
      </c>
      <c r="AB11" s="318">
        <f t="shared" si="0"/>
        <v>1.8399999999999999</v>
      </c>
      <c r="AC11" s="318">
        <f t="shared" si="1"/>
        <v>-0.23000000000000043</v>
      </c>
    </row>
    <row r="12" spans="1:29" ht="27.75" customHeight="1">
      <c r="A12" s="12" t="s">
        <v>270</v>
      </c>
      <c r="B12" s="13">
        <v>296.63</v>
      </c>
      <c r="C12" s="16">
        <f t="shared" si="8"/>
        <v>5</v>
      </c>
      <c r="D12" s="15">
        <v>-2.44</v>
      </c>
      <c r="E12" s="16">
        <v>6</v>
      </c>
      <c r="F12" s="17">
        <v>137.54</v>
      </c>
      <c r="G12" s="16">
        <f t="shared" si="9"/>
        <v>5</v>
      </c>
      <c r="H12" s="15">
        <v>-3.02</v>
      </c>
      <c r="I12" s="16">
        <v>8</v>
      </c>
      <c r="J12" s="32">
        <v>2397.46</v>
      </c>
      <c r="K12" s="16">
        <f t="shared" si="10"/>
        <v>6</v>
      </c>
      <c r="L12" s="33">
        <v>13.4</v>
      </c>
      <c r="M12" s="16">
        <f t="shared" si="11"/>
        <v>4</v>
      </c>
      <c r="N12" s="32">
        <v>2510.45</v>
      </c>
      <c r="O12" s="16">
        <f t="shared" si="12"/>
        <v>5</v>
      </c>
      <c r="P12" s="34">
        <v>18.2</v>
      </c>
      <c r="Q12" s="50">
        <f t="shared" si="13"/>
        <v>1</v>
      </c>
      <c r="R12" s="48">
        <f t="shared" si="2"/>
        <v>1.1340000000000001</v>
      </c>
      <c r="S12" s="48">
        <f t="shared" si="3"/>
        <v>1.182</v>
      </c>
      <c r="T12" s="48">
        <f t="shared" si="4"/>
        <v>2114.1622574955904</v>
      </c>
      <c r="U12" s="48">
        <f t="shared" si="5"/>
        <v>2123.9001692047377</v>
      </c>
      <c r="V12" s="319">
        <f t="shared" si="6"/>
        <v>15.80551454550428</v>
      </c>
      <c r="W12" s="49">
        <v>14.405569748010308</v>
      </c>
      <c r="X12" s="49">
        <f t="shared" si="7"/>
        <v>1.3999447974939727</v>
      </c>
      <c r="Y12" s="51">
        <v>10.43</v>
      </c>
      <c r="Z12" s="4">
        <v>18.36</v>
      </c>
      <c r="AB12" s="318">
        <f t="shared" si="0"/>
        <v>2.9700000000000006</v>
      </c>
      <c r="AC12" s="318">
        <f t="shared" si="1"/>
        <v>-0.16000000000000014</v>
      </c>
    </row>
    <row r="13" spans="1:29" ht="27.75" customHeight="1">
      <c r="A13" s="23" t="s">
        <v>271</v>
      </c>
      <c r="B13" s="24">
        <v>218.36</v>
      </c>
      <c r="C13" s="25">
        <f t="shared" si="8"/>
        <v>6</v>
      </c>
      <c r="D13" s="26">
        <v>7.17</v>
      </c>
      <c r="E13" s="25">
        <v>1</v>
      </c>
      <c r="F13" s="27">
        <v>127.29</v>
      </c>
      <c r="G13" s="25">
        <f t="shared" si="9"/>
        <v>7</v>
      </c>
      <c r="H13" s="26">
        <v>10.88</v>
      </c>
      <c r="I13" s="25">
        <v>1</v>
      </c>
      <c r="J13" s="40">
        <v>2491.45</v>
      </c>
      <c r="K13" s="25">
        <f t="shared" si="10"/>
        <v>5</v>
      </c>
      <c r="L13" s="41">
        <v>19.5</v>
      </c>
      <c r="M13" s="25">
        <f t="shared" si="11"/>
        <v>1</v>
      </c>
      <c r="N13" s="40">
        <v>2261.3</v>
      </c>
      <c r="O13" s="25">
        <f t="shared" si="12"/>
        <v>6</v>
      </c>
      <c r="P13" s="42">
        <v>15.4</v>
      </c>
      <c r="Q13" s="52">
        <f t="shared" si="13"/>
        <v>3</v>
      </c>
      <c r="R13" s="48">
        <f t="shared" si="2"/>
        <v>1.195</v>
      </c>
      <c r="S13" s="48">
        <f t="shared" si="3"/>
        <v>1.1540000000000001</v>
      </c>
      <c r="T13" s="48">
        <f t="shared" si="4"/>
        <v>2084.8953974895394</v>
      </c>
      <c r="U13" s="48">
        <f t="shared" si="5"/>
        <v>1959.532062391681</v>
      </c>
      <c r="V13" s="319">
        <f t="shared" si="6"/>
        <v>17.51354294631315</v>
      </c>
      <c r="W13" s="49">
        <v>16.85257681127159</v>
      </c>
      <c r="X13" s="49">
        <f t="shared" si="7"/>
        <v>0.6609661350415621</v>
      </c>
      <c r="Y13" s="51">
        <v>19.87</v>
      </c>
      <c r="Z13" s="4">
        <v>13.61</v>
      </c>
      <c r="AB13" s="318">
        <f t="shared" si="0"/>
        <v>-0.370000000000001</v>
      </c>
      <c r="AC13" s="318">
        <f t="shared" si="1"/>
        <v>1.790000000000001</v>
      </c>
    </row>
    <row r="14" spans="1:22" ht="12.75" customHeight="1">
      <c r="A14" s="400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5"/>
      <c r="S14" s="45"/>
      <c r="T14" s="45"/>
      <c r="U14" s="45"/>
      <c r="V14" s="45"/>
    </row>
    <row r="15" spans="4:22" ht="14.25">
      <c r="D15" s="29"/>
      <c r="H15" s="29"/>
      <c r="I15" s="6">
        <v>22</v>
      </c>
      <c r="J15" s="29"/>
      <c r="L15" s="43"/>
      <c r="P15" s="29"/>
      <c r="R15" s="45"/>
      <c r="S15" s="45"/>
      <c r="T15" s="45"/>
      <c r="U15" s="45"/>
      <c r="V15" s="45"/>
    </row>
    <row r="16" spans="4:16" ht="14.25">
      <c r="D16" s="30"/>
      <c r="H16" s="30"/>
      <c r="L16" s="43"/>
      <c r="P16" s="29"/>
    </row>
    <row r="17" spans="2:10" ht="14.25">
      <c r="B17" s="31"/>
      <c r="C17" s="31"/>
      <c r="D17" s="31">
        <f>D8-D4</f>
        <v>-2.84</v>
      </c>
      <c r="E17" s="31"/>
      <c r="F17" s="31"/>
      <c r="J17" s="44"/>
    </row>
  </sheetData>
  <sheetProtection/>
  <mergeCells count="7">
    <mergeCell ref="A14:Q14"/>
    <mergeCell ref="A2:A3"/>
    <mergeCell ref="A1:Q1"/>
    <mergeCell ref="B2:E2"/>
    <mergeCell ref="F2:I2"/>
    <mergeCell ref="J2:M2"/>
    <mergeCell ref="N2:Q2"/>
  </mergeCells>
  <conditionalFormatting sqref="N5:N6 P5:P6 P8:P13 N8:N13">
    <cfRule type="cellIs" priority="1" dxfId="1" operator="lessThanOrEqual" stopIfTrue="1">
      <formula>0</formula>
    </cfRule>
  </conditionalFormatting>
  <printOptions/>
  <pageMargins left="1.04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51.50390625" style="178" customWidth="1"/>
    <col min="2" max="2" width="12.625" style="178" customWidth="1"/>
    <col min="3" max="16384" width="9.00390625" style="178" customWidth="1"/>
  </cols>
  <sheetData>
    <row r="1" spans="1:2" ht="32.25" customHeight="1">
      <c r="A1" s="320" t="s">
        <v>0</v>
      </c>
      <c r="B1" s="320"/>
    </row>
    <row r="2" spans="1:2" ht="17.25" customHeight="1">
      <c r="A2" s="178" t="s">
        <v>1</v>
      </c>
      <c r="B2" s="316">
        <v>1</v>
      </c>
    </row>
    <row r="3" spans="1:2" ht="17.25" customHeight="1">
      <c r="A3" s="178" t="s">
        <v>2</v>
      </c>
      <c r="B3" s="316">
        <v>3</v>
      </c>
    </row>
    <row r="4" spans="1:2" ht="15.75" customHeight="1">
      <c r="A4" s="211" t="s">
        <v>3</v>
      </c>
      <c r="B4" s="316">
        <v>6</v>
      </c>
    </row>
    <row r="5" spans="1:2" ht="15.75" customHeight="1">
      <c r="A5" s="317" t="s">
        <v>4</v>
      </c>
      <c r="B5" s="316">
        <v>7</v>
      </c>
    </row>
    <row r="6" spans="1:2" ht="15.75" customHeight="1">
      <c r="A6" s="211" t="s">
        <v>5</v>
      </c>
      <c r="B6" s="316">
        <v>8</v>
      </c>
    </row>
    <row r="7" spans="1:2" ht="15.75" customHeight="1">
      <c r="A7" s="211" t="s">
        <v>6</v>
      </c>
      <c r="B7" s="316">
        <v>9</v>
      </c>
    </row>
    <row r="8" spans="1:2" ht="15.75" customHeight="1">
      <c r="A8" s="211" t="s">
        <v>7</v>
      </c>
      <c r="B8" s="316">
        <v>10</v>
      </c>
    </row>
    <row r="9" spans="1:2" ht="15.75" customHeight="1">
      <c r="A9" s="211" t="s">
        <v>8</v>
      </c>
      <c r="B9" s="316">
        <v>11</v>
      </c>
    </row>
    <row r="10" spans="1:2" ht="15.75" customHeight="1">
      <c r="A10" s="211" t="s">
        <v>9</v>
      </c>
      <c r="B10" s="316">
        <v>12</v>
      </c>
    </row>
    <row r="11" spans="1:2" ht="15.75" customHeight="1">
      <c r="A11" s="211" t="s">
        <v>10</v>
      </c>
      <c r="B11" s="316">
        <v>13</v>
      </c>
    </row>
    <row r="12" spans="1:2" ht="15.75" customHeight="1">
      <c r="A12" s="211" t="s">
        <v>11</v>
      </c>
      <c r="B12" s="316">
        <v>14</v>
      </c>
    </row>
    <row r="13" spans="1:2" ht="15.75" customHeight="1">
      <c r="A13" s="211" t="s">
        <v>12</v>
      </c>
      <c r="B13" s="316">
        <v>15</v>
      </c>
    </row>
    <row r="14" spans="1:2" ht="15.75" customHeight="1">
      <c r="A14" s="211" t="s">
        <v>13</v>
      </c>
      <c r="B14" s="316">
        <v>16</v>
      </c>
    </row>
    <row r="15" spans="1:2" ht="15.75" customHeight="1">
      <c r="A15" s="211" t="s">
        <v>14</v>
      </c>
      <c r="B15" s="316">
        <v>17</v>
      </c>
    </row>
    <row r="16" spans="1:2" ht="15.75" customHeight="1">
      <c r="A16" s="211" t="s">
        <v>15</v>
      </c>
      <c r="B16" s="316">
        <v>20</v>
      </c>
    </row>
    <row r="17" spans="1:2" ht="14.25">
      <c r="A17" s="211" t="s">
        <v>16</v>
      </c>
      <c r="B17" s="316">
        <v>23</v>
      </c>
    </row>
  </sheetData>
  <sheetProtection/>
  <mergeCells count="1">
    <mergeCell ref="A1:B1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2">
      <selection activeCell="D9" sqref="D9"/>
    </sheetView>
  </sheetViews>
  <sheetFormatPr defaultColWidth="9.00390625" defaultRowHeight="14.25"/>
  <cols>
    <col min="1" max="1" width="48.625" style="178" customWidth="1"/>
    <col min="2" max="2" width="5.50390625" style="248" customWidth="1"/>
    <col min="3" max="3" width="9.625" style="178" bestFit="1" customWidth="1"/>
    <col min="4" max="4" width="10.25390625" style="178" customWidth="1"/>
    <col min="5" max="5" width="9.75390625" style="178" customWidth="1"/>
    <col min="6" max="16384" width="9.00390625" style="178" customWidth="1"/>
  </cols>
  <sheetData>
    <row r="1" spans="1:5" ht="19.5" customHeight="1">
      <c r="A1" s="321" t="s">
        <v>17</v>
      </c>
      <c r="B1" s="321"/>
      <c r="C1" s="321"/>
      <c r="D1" s="321"/>
      <c r="E1" s="321"/>
    </row>
    <row r="2" spans="1:5" ht="29.25" customHeight="1">
      <c r="A2" s="322"/>
      <c r="B2" s="322"/>
      <c r="C2" s="322"/>
      <c r="D2" s="322"/>
      <c r="E2" s="322"/>
    </row>
    <row r="3" spans="1:5" ht="18" customHeight="1">
      <c r="A3" s="324" t="s">
        <v>18</v>
      </c>
      <c r="B3" s="326" t="s">
        <v>19</v>
      </c>
      <c r="C3" s="328" t="s">
        <v>20</v>
      </c>
      <c r="D3" s="330" t="s">
        <v>21</v>
      </c>
      <c r="E3" s="332" t="s">
        <v>22</v>
      </c>
    </row>
    <row r="4" spans="1:5" ht="30.75" customHeight="1">
      <c r="A4" s="325"/>
      <c r="B4" s="327"/>
      <c r="C4" s="329"/>
      <c r="D4" s="331"/>
      <c r="E4" s="333"/>
    </row>
    <row r="5" spans="1:5" ht="26.25" customHeight="1">
      <c r="A5" s="196" t="s">
        <v>23</v>
      </c>
      <c r="B5" s="212" t="s">
        <v>24</v>
      </c>
      <c r="C5" s="303"/>
      <c r="D5" s="308">
        <v>2.5</v>
      </c>
      <c r="E5" s="309">
        <v>5</v>
      </c>
    </row>
    <row r="6" spans="1:5" ht="26.25" customHeight="1">
      <c r="A6" s="196" t="s">
        <v>25</v>
      </c>
      <c r="B6" s="212" t="s">
        <v>24</v>
      </c>
      <c r="C6" s="250"/>
      <c r="D6" s="308">
        <v>5.8</v>
      </c>
      <c r="E6" s="135">
        <v>3</v>
      </c>
    </row>
    <row r="7" spans="1:5" ht="26.25" customHeight="1">
      <c r="A7" s="196" t="s">
        <v>26</v>
      </c>
      <c r="B7" s="212" t="s">
        <v>24</v>
      </c>
      <c r="C7" s="100">
        <v>715.08</v>
      </c>
      <c r="D7" s="206">
        <v>-0.3</v>
      </c>
      <c r="E7" s="135">
        <v>3</v>
      </c>
    </row>
    <row r="8" spans="1:5" ht="26.25" customHeight="1">
      <c r="A8" s="196" t="s">
        <v>27</v>
      </c>
      <c r="B8" s="212" t="s">
        <v>24</v>
      </c>
      <c r="C8" s="250"/>
      <c r="D8" s="302"/>
      <c r="E8" s="135"/>
    </row>
    <row r="9" spans="1:5" ht="26.25" customHeight="1">
      <c r="A9" s="196" t="s">
        <v>28</v>
      </c>
      <c r="B9" s="212" t="s">
        <v>24</v>
      </c>
      <c r="C9" s="250"/>
      <c r="D9" s="302"/>
      <c r="E9" s="135"/>
    </row>
    <row r="10" spans="1:5" ht="26.25" customHeight="1">
      <c r="A10" s="196" t="s">
        <v>29</v>
      </c>
      <c r="B10" s="212" t="s">
        <v>24</v>
      </c>
      <c r="C10" s="197">
        <v>1.3863</v>
      </c>
      <c r="D10" s="310">
        <v>9.94527718296454</v>
      </c>
      <c r="E10" s="135">
        <v>7</v>
      </c>
    </row>
    <row r="11" spans="1:6" ht="26.25" customHeight="1">
      <c r="A11" s="196" t="s">
        <v>30</v>
      </c>
      <c r="B11" s="212" t="s">
        <v>24</v>
      </c>
      <c r="C11" s="301">
        <v>145.2135</v>
      </c>
      <c r="D11" s="311">
        <v>-4.05</v>
      </c>
      <c r="E11" s="312">
        <v>7</v>
      </c>
      <c r="F11" s="211"/>
    </row>
    <row r="12" spans="1:5" ht="26.25" customHeight="1">
      <c r="A12" s="199" t="s">
        <v>31</v>
      </c>
      <c r="B12" s="212" t="s">
        <v>24</v>
      </c>
      <c r="C12" s="301">
        <v>93.3474</v>
      </c>
      <c r="D12" s="310">
        <v>-1.82</v>
      </c>
      <c r="E12" s="135">
        <v>7</v>
      </c>
    </row>
    <row r="13" spans="1:5" ht="26.25" customHeight="1">
      <c r="A13" s="313" t="s">
        <v>32</v>
      </c>
      <c r="B13" s="212" t="s">
        <v>24</v>
      </c>
      <c r="C13" s="301">
        <v>284.5358</v>
      </c>
      <c r="D13" s="310">
        <v>2.88</v>
      </c>
      <c r="E13" s="135"/>
    </row>
    <row r="14" spans="1:5" ht="26.25" customHeight="1">
      <c r="A14" s="196" t="s">
        <v>33</v>
      </c>
      <c r="B14" s="212" t="s">
        <v>24</v>
      </c>
      <c r="C14" s="301">
        <v>2038.88</v>
      </c>
      <c r="D14" s="311">
        <v>8.8</v>
      </c>
      <c r="E14" s="135">
        <v>7</v>
      </c>
    </row>
    <row r="15" spans="1:5" ht="26.25" customHeight="1">
      <c r="A15" s="205" t="s">
        <v>34</v>
      </c>
      <c r="B15" s="212" t="s">
        <v>24</v>
      </c>
      <c r="C15" s="301">
        <v>1155.79</v>
      </c>
      <c r="D15" s="311">
        <v>10.6</v>
      </c>
      <c r="E15" s="135"/>
    </row>
    <row r="16" spans="1:5" ht="26.25" customHeight="1">
      <c r="A16" s="196" t="s">
        <v>35</v>
      </c>
      <c r="B16" s="212" t="s">
        <v>24</v>
      </c>
      <c r="C16" s="301">
        <v>1675.52</v>
      </c>
      <c r="D16" s="311">
        <v>11.9</v>
      </c>
      <c r="E16" s="135">
        <v>6</v>
      </c>
    </row>
    <row r="17" spans="1:5" ht="26.25" customHeight="1">
      <c r="A17" s="220" t="s">
        <v>36</v>
      </c>
      <c r="B17" s="314" t="s">
        <v>37</v>
      </c>
      <c r="C17" s="315">
        <v>101.4</v>
      </c>
      <c r="D17" s="315">
        <v>1.4</v>
      </c>
      <c r="E17" s="167">
        <v>9</v>
      </c>
    </row>
    <row r="18" spans="1:5" ht="35.25" customHeight="1">
      <c r="A18" s="323" t="s">
        <v>38</v>
      </c>
      <c r="B18" s="323"/>
      <c r="C18" s="323"/>
      <c r="D18" s="323"/>
      <c r="E18" s="323"/>
    </row>
    <row r="19" spans="1:2" ht="12" customHeight="1">
      <c r="A19" s="306"/>
      <c r="B19" s="307"/>
    </row>
    <row r="20" ht="12">
      <c r="B20" s="248">
        <v>6</v>
      </c>
    </row>
  </sheetData>
  <sheetProtection/>
  <mergeCells count="7">
    <mergeCell ref="A1:E2"/>
    <mergeCell ref="A18:E18"/>
    <mergeCell ref="A3:A4"/>
    <mergeCell ref="B3:B4"/>
    <mergeCell ref="C3:C4"/>
    <mergeCell ref="D3:D4"/>
    <mergeCell ref="E3:E4"/>
  </mergeCells>
  <printOptions/>
  <pageMargins left="0.59" right="0.4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F8" sqref="F8"/>
    </sheetView>
  </sheetViews>
  <sheetFormatPr defaultColWidth="9.00390625" defaultRowHeight="14.25"/>
  <cols>
    <col min="1" max="1" width="26.75390625" style="178" bestFit="1" customWidth="1"/>
    <col min="2" max="2" width="9.50390625" style="248" bestFit="1" customWidth="1"/>
    <col min="3" max="3" width="11.625" style="178" bestFit="1" customWidth="1"/>
    <col min="4" max="4" width="12.00390625" style="178" customWidth="1"/>
    <col min="5" max="5" width="10.25390625" style="178" bestFit="1" customWidth="1"/>
    <col min="6" max="6" width="26.375" style="178" customWidth="1"/>
    <col min="7" max="16384" width="9.00390625" style="178" customWidth="1"/>
  </cols>
  <sheetData>
    <row r="1" spans="1:4" ht="19.5" customHeight="1">
      <c r="A1" s="334" t="s">
        <v>39</v>
      </c>
      <c r="B1" s="334"/>
      <c r="C1" s="334"/>
      <c r="D1" s="334"/>
    </row>
    <row r="2" spans="1:4" ht="28.5" customHeight="1">
      <c r="A2" s="335"/>
      <c r="B2" s="335"/>
      <c r="C2" s="335"/>
      <c r="D2" s="335"/>
    </row>
    <row r="3" spans="1:4" ht="18" customHeight="1">
      <c r="A3" s="324" t="s">
        <v>18</v>
      </c>
      <c r="B3" s="326" t="s">
        <v>40</v>
      </c>
      <c r="C3" s="330" t="s">
        <v>41</v>
      </c>
      <c r="D3" s="337" t="s">
        <v>42</v>
      </c>
    </row>
    <row r="4" spans="1:4" ht="18" customHeight="1">
      <c r="A4" s="325"/>
      <c r="B4" s="327"/>
      <c r="C4" s="336"/>
      <c r="D4" s="338"/>
    </row>
    <row r="5" spans="1:5" ht="38.25" customHeight="1">
      <c r="A5" s="196" t="s">
        <v>23</v>
      </c>
      <c r="B5" s="212" t="s">
        <v>24</v>
      </c>
      <c r="C5" s="123"/>
      <c r="D5" s="206">
        <v>2.5</v>
      </c>
      <c r="E5" s="211"/>
    </row>
    <row r="6" spans="1:5" ht="38.25" customHeight="1">
      <c r="A6" s="196" t="s">
        <v>43</v>
      </c>
      <c r="B6" s="212" t="s">
        <v>44</v>
      </c>
      <c r="C6" s="123">
        <v>76.2563903</v>
      </c>
      <c r="D6" s="198">
        <v>4.7</v>
      </c>
      <c r="E6" s="299"/>
    </row>
    <row r="7" spans="1:6" ht="38.25" customHeight="1">
      <c r="A7" s="205" t="s">
        <v>45</v>
      </c>
      <c r="B7" s="212" t="s">
        <v>46</v>
      </c>
      <c r="C7" s="123">
        <v>3.277653</v>
      </c>
      <c r="D7" s="198">
        <v>-59.24150077291419</v>
      </c>
      <c r="E7" s="300"/>
      <c r="F7" s="215"/>
    </row>
    <row r="8" spans="1:6" ht="38.25" customHeight="1">
      <c r="A8" s="205" t="s">
        <v>47</v>
      </c>
      <c r="B8" s="212" t="s">
        <v>44</v>
      </c>
      <c r="C8" s="123">
        <v>75.928625</v>
      </c>
      <c r="D8" s="198">
        <v>5.403003319525922</v>
      </c>
      <c r="E8" s="215"/>
      <c r="F8" s="215"/>
    </row>
    <row r="9" spans="1:6" ht="38.25" customHeight="1">
      <c r="A9" s="196" t="s">
        <v>48</v>
      </c>
      <c r="B9" s="212" t="s">
        <v>49</v>
      </c>
      <c r="C9" s="301">
        <v>299.9459</v>
      </c>
      <c r="D9" s="302">
        <v>4</v>
      </c>
      <c r="E9" s="215"/>
      <c r="F9" s="215"/>
    </row>
    <row r="10" spans="1:6" ht="38.25" customHeight="1">
      <c r="A10" s="196" t="s">
        <v>50</v>
      </c>
      <c r="B10" s="212" t="s">
        <v>51</v>
      </c>
      <c r="C10" s="123">
        <v>151.86</v>
      </c>
      <c r="D10" s="198">
        <v>1.3</v>
      </c>
      <c r="E10" s="215"/>
      <c r="F10" s="215"/>
    </row>
    <row r="11" spans="1:4" ht="38.25" customHeight="1">
      <c r="A11" s="205" t="s">
        <v>52</v>
      </c>
      <c r="B11" s="212" t="s">
        <v>51</v>
      </c>
      <c r="C11" s="303">
        <v>108.31</v>
      </c>
      <c r="D11" s="302">
        <v>0.2</v>
      </c>
    </row>
    <row r="12" spans="1:6" ht="38.25" customHeight="1">
      <c r="A12" s="257" t="s">
        <v>53</v>
      </c>
      <c r="B12" s="258" t="s">
        <v>51</v>
      </c>
      <c r="C12" s="304">
        <v>22.7</v>
      </c>
      <c r="D12" s="305">
        <v>8.7</v>
      </c>
      <c r="E12" s="252"/>
      <c r="F12" s="252"/>
    </row>
    <row r="13" spans="1:2" ht="15.75" customHeight="1">
      <c r="A13" s="306"/>
      <c r="B13" s="307"/>
    </row>
    <row r="14" spans="2:4" ht="12" customHeight="1">
      <c r="B14" s="248">
        <v>7</v>
      </c>
      <c r="D14" s="215"/>
    </row>
    <row r="16" ht="12">
      <c r="C16" s="215"/>
    </row>
    <row r="17" ht="12">
      <c r="C17" s="215"/>
    </row>
  </sheetData>
  <sheetProtection/>
  <mergeCells count="5">
    <mergeCell ref="A1:D2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5" sqref="B5:D17"/>
    </sheetView>
  </sheetViews>
  <sheetFormatPr defaultColWidth="9.00390625" defaultRowHeight="14.25"/>
  <cols>
    <col min="1" max="1" width="26.50390625" style="261" customWidth="1"/>
    <col min="2" max="2" width="13.375" style="261" customWidth="1"/>
    <col min="3" max="3" width="13.25390625" style="261" customWidth="1"/>
    <col min="4" max="4" width="18.00390625" style="291" customWidth="1"/>
    <col min="5" max="5" width="9.375" style="261" bestFit="1" customWidth="1"/>
    <col min="6" max="16384" width="9.00390625" style="261" customWidth="1"/>
  </cols>
  <sheetData>
    <row r="1" spans="1:4" ht="40.5" customHeight="1">
      <c r="A1" s="339" t="s">
        <v>5</v>
      </c>
      <c r="B1" s="339"/>
      <c r="C1" s="339"/>
      <c r="D1" s="339"/>
    </row>
    <row r="2" spans="1:4" ht="12">
      <c r="A2" s="340"/>
      <c r="B2" s="340"/>
      <c r="C2" s="340"/>
      <c r="D2" s="340"/>
    </row>
    <row r="3" spans="1:4" s="264" customFormat="1" ht="24.75" customHeight="1">
      <c r="A3" s="342" t="s">
        <v>54</v>
      </c>
      <c r="B3" s="344" t="s">
        <v>55</v>
      </c>
      <c r="C3" s="344" t="s">
        <v>41</v>
      </c>
      <c r="D3" s="346" t="s">
        <v>56</v>
      </c>
    </row>
    <row r="4" spans="1:4" s="264" customFormat="1" ht="24" customHeight="1">
      <c r="A4" s="343"/>
      <c r="B4" s="345"/>
      <c r="C4" s="345"/>
      <c r="D4" s="347"/>
    </row>
    <row r="5" spans="1:5" ht="27" customHeight="1">
      <c r="A5" s="292" t="s">
        <v>57</v>
      </c>
      <c r="B5" s="274"/>
      <c r="C5" s="274"/>
      <c r="D5" s="293">
        <v>2.5</v>
      </c>
      <c r="E5" s="281"/>
    </row>
    <row r="6" spans="1:5" ht="27" customHeight="1">
      <c r="A6" s="294" t="s">
        <v>58</v>
      </c>
      <c r="B6" s="274"/>
      <c r="C6" s="274"/>
      <c r="D6" s="293">
        <v>5.3999999999999995</v>
      </c>
      <c r="E6" s="281"/>
    </row>
    <row r="7" spans="1:5" ht="27" customHeight="1">
      <c r="A7" s="294" t="s">
        <v>59</v>
      </c>
      <c r="B7" s="274"/>
      <c r="C7" s="274"/>
      <c r="D7" s="293">
        <v>1.1</v>
      </c>
      <c r="E7" s="281"/>
    </row>
    <row r="8" spans="1:5" ht="27" customHeight="1">
      <c r="A8" s="294" t="s">
        <v>60</v>
      </c>
      <c r="B8" s="274"/>
      <c r="C8" s="274"/>
      <c r="D8" s="293">
        <v>20.2</v>
      </c>
      <c r="E8" s="281"/>
    </row>
    <row r="9" spans="1:5" ht="27" customHeight="1">
      <c r="A9" s="294" t="s">
        <v>61</v>
      </c>
      <c r="B9" s="274"/>
      <c r="C9" s="274"/>
      <c r="D9" s="293">
        <v>12.399999999999999</v>
      </c>
      <c r="E9" s="281"/>
    </row>
    <row r="10" spans="1:5" ht="27" customHeight="1">
      <c r="A10" s="294" t="s">
        <v>62</v>
      </c>
      <c r="B10" s="274"/>
      <c r="C10" s="274"/>
      <c r="D10" s="293">
        <v>24.5</v>
      </c>
      <c r="E10" s="281"/>
    </row>
    <row r="11" spans="1:5" ht="27" customHeight="1">
      <c r="A11" s="294" t="s">
        <v>63</v>
      </c>
      <c r="B11" s="274"/>
      <c r="C11" s="274"/>
      <c r="D11" s="293">
        <v>2.2</v>
      </c>
      <c r="E11" s="281"/>
    </row>
    <row r="12" spans="1:5" ht="27" customHeight="1">
      <c r="A12" s="294" t="s">
        <v>64</v>
      </c>
      <c r="B12" s="274"/>
      <c r="C12" s="274"/>
      <c r="D12" s="293">
        <v>3.7</v>
      </c>
      <c r="E12" s="281"/>
    </row>
    <row r="13" spans="1:5" ht="27" customHeight="1">
      <c r="A13" s="294" t="s">
        <v>65</v>
      </c>
      <c r="B13" s="274"/>
      <c r="C13" s="274"/>
      <c r="D13" s="293">
        <v>0.7000000000000002</v>
      </c>
      <c r="E13" s="281"/>
    </row>
    <row r="14" spans="1:5" ht="27" customHeight="1">
      <c r="A14" s="294" t="s">
        <v>66</v>
      </c>
      <c r="B14" s="274"/>
      <c r="C14" s="274"/>
      <c r="D14" s="293">
        <v>-3.9</v>
      </c>
      <c r="E14" s="281"/>
    </row>
    <row r="15" spans="1:4" ht="27" customHeight="1">
      <c r="A15" s="292" t="s">
        <v>67</v>
      </c>
      <c r="B15" s="274"/>
      <c r="C15" s="274"/>
      <c r="D15" s="295">
        <v>3.2</v>
      </c>
    </row>
    <row r="16" spans="1:4" ht="27" customHeight="1">
      <c r="A16" s="294" t="s">
        <v>68</v>
      </c>
      <c r="B16" s="274"/>
      <c r="C16" s="274"/>
      <c r="D16" s="293">
        <v>-4.4</v>
      </c>
    </row>
    <row r="17" spans="1:4" ht="27" customHeight="1">
      <c r="A17" s="296" t="s">
        <v>69</v>
      </c>
      <c r="B17" s="297">
        <v>98.94</v>
      </c>
      <c r="C17" s="297">
        <v>98.96</v>
      </c>
      <c r="D17" s="298" t="s">
        <v>279</v>
      </c>
    </row>
    <row r="18" spans="1:4" ht="18.75" customHeight="1">
      <c r="A18" s="341" t="s">
        <v>70</v>
      </c>
      <c r="B18" s="341"/>
      <c r="C18" s="341"/>
      <c r="D18" s="341"/>
    </row>
    <row r="19" spans="1:4" ht="14.25" customHeight="1">
      <c r="A19" s="341" t="s">
        <v>71</v>
      </c>
      <c r="B19" s="341"/>
      <c r="C19" s="341"/>
      <c r="D19" s="341"/>
    </row>
    <row r="21" ht="12">
      <c r="B21" s="261">
        <v>8</v>
      </c>
    </row>
  </sheetData>
  <sheetProtection/>
  <mergeCells count="8">
    <mergeCell ref="A1:D1"/>
    <mergeCell ref="A2:D2"/>
    <mergeCell ref="A18:D18"/>
    <mergeCell ref="A19:D19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C5" sqref="C5:E17"/>
    </sheetView>
  </sheetViews>
  <sheetFormatPr defaultColWidth="9.00390625" defaultRowHeight="14.25"/>
  <cols>
    <col min="1" max="1" width="19.375" style="261" customWidth="1"/>
    <col min="2" max="2" width="11.625" style="261" bestFit="1" customWidth="1"/>
    <col min="3" max="4" width="12.75390625" style="261" customWidth="1"/>
    <col min="5" max="5" width="12.75390625" style="281" customWidth="1"/>
    <col min="6" max="16384" width="9.00390625" style="261" customWidth="1"/>
  </cols>
  <sheetData>
    <row r="1" spans="1:5" ht="30.75" customHeight="1">
      <c r="A1" s="348" t="s">
        <v>6</v>
      </c>
      <c r="B1" s="348"/>
      <c r="C1" s="348"/>
      <c r="D1" s="348"/>
      <c r="E1" s="348"/>
    </row>
    <row r="2" spans="1:5" ht="24.75" customHeight="1">
      <c r="A2" s="348"/>
      <c r="B2" s="348"/>
      <c r="C2" s="348"/>
      <c r="D2" s="348"/>
      <c r="E2" s="348"/>
    </row>
    <row r="3" spans="1:5" s="264" customFormat="1" ht="23.25" customHeight="1">
      <c r="A3" s="350" t="s">
        <v>72</v>
      </c>
      <c r="B3" s="352" t="s">
        <v>40</v>
      </c>
      <c r="C3" s="354" t="s">
        <v>55</v>
      </c>
      <c r="D3" s="354" t="s">
        <v>41</v>
      </c>
      <c r="E3" s="356" t="s">
        <v>73</v>
      </c>
    </row>
    <row r="4" spans="1:5" s="264" customFormat="1" ht="23.25" customHeight="1">
      <c r="A4" s="351"/>
      <c r="B4" s="353"/>
      <c r="C4" s="355"/>
      <c r="D4" s="355"/>
      <c r="E4" s="357"/>
    </row>
    <row r="5" spans="1:5" ht="29.25" customHeight="1">
      <c r="A5" s="282" t="s">
        <v>74</v>
      </c>
      <c r="B5" s="283" t="s">
        <v>75</v>
      </c>
      <c r="C5" s="239">
        <v>44.26</v>
      </c>
      <c r="D5" s="239">
        <v>601.12</v>
      </c>
      <c r="E5" s="240">
        <v>-11.5</v>
      </c>
    </row>
    <row r="6" spans="1:5" ht="29.25" customHeight="1">
      <c r="A6" s="282" t="s">
        <v>76</v>
      </c>
      <c r="B6" s="283" t="s">
        <v>75</v>
      </c>
      <c r="C6" s="239">
        <v>52.57</v>
      </c>
      <c r="D6" s="239">
        <v>630.03</v>
      </c>
      <c r="E6" s="240">
        <v>-8.7</v>
      </c>
    </row>
    <row r="7" spans="1:5" ht="29.25" customHeight="1">
      <c r="A7" s="282" t="s">
        <v>77</v>
      </c>
      <c r="B7" s="283" t="s">
        <v>75</v>
      </c>
      <c r="C7" s="239">
        <v>38.36</v>
      </c>
      <c r="D7" s="239">
        <v>530.19</v>
      </c>
      <c r="E7" s="240">
        <v>-10.6</v>
      </c>
    </row>
    <row r="8" spans="1:5" ht="29.25" customHeight="1">
      <c r="A8" s="282" t="s">
        <v>78</v>
      </c>
      <c r="B8" s="283" t="s">
        <v>79</v>
      </c>
      <c r="C8" s="239">
        <v>5.85</v>
      </c>
      <c r="D8" s="239">
        <v>84.16</v>
      </c>
      <c r="E8" s="240">
        <v>-9.7</v>
      </c>
    </row>
    <row r="9" spans="1:5" ht="29.25" customHeight="1">
      <c r="A9" s="282" t="s">
        <v>80</v>
      </c>
      <c r="B9" s="283" t="s">
        <v>75</v>
      </c>
      <c r="C9" s="239">
        <v>0.06</v>
      </c>
      <c r="D9" s="239">
        <v>0.64</v>
      </c>
      <c r="E9" s="240">
        <v>-33.5</v>
      </c>
    </row>
    <row r="10" spans="1:5" ht="29.25" customHeight="1">
      <c r="A10" s="282" t="s">
        <v>81</v>
      </c>
      <c r="B10" s="283" t="s">
        <v>75</v>
      </c>
      <c r="C10" s="239">
        <v>290.4</v>
      </c>
      <c r="D10" s="239">
        <v>2720.27</v>
      </c>
      <c r="E10" s="240">
        <v>4.9</v>
      </c>
    </row>
    <row r="11" spans="1:5" ht="29.25" customHeight="1">
      <c r="A11" s="282" t="s">
        <v>82</v>
      </c>
      <c r="B11" s="283" t="s">
        <v>83</v>
      </c>
      <c r="C11" s="284">
        <v>2675</v>
      </c>
      <c r="D11" s="284">
        <v>31067</v>
      </c>
      <c r="E11" s="240">
        <v>-11</v>
      </c>
    </row>
    <row r="12" spans="1:5" ht="29.25" customHeight="1">
      <c r="A12" s="282" t="s">
        <v>84</v>
      </c>
      <c r="B12" s="283" t="s">
        <v>85</v>
      </c>
      <c r="C12" s="239">
        <v>89.17</v>
      </c>
      <c r="D12" s="239">
        <v>906.39</v>
      </c>
      <c r="E12" s="240">
        <v>5.4</v>
      </c>
    </row>
    <row r="13" spans="1:5" ht="29.25" customHeight="1">
      <c r="A13" s="282" t="s">
        <v>86</v>
      </c>
      <c r="B13" s="283" t="s">
        <v>87</v>
      </c>
      <c r="C13" s="239">
        <v>1.68</v>
      </c>
      <c r="D13" s="239">
        <v>17.8</v>
      </c>
      <c r="E13" s="240">
        <v>1</v>
      </c>
    </row>
    <row r="14" spans="1:5" ht="35.25" customHeight="1">
      <c r="A14" s="285" t="s">
        <v>88</v>
      </c>
      <c r="B14" s="283" t="s">
        <v>89</v>
      </c>
      <c r="C14" s="239">
        <v>1012.96</v>
      </c>
      <c r="D14" s="239">
        <v>9237.07</v>
      </c>
      <c r="E14" s="240">
        <v>6.4</v>
      </c>
    </row>
    <row r="15" spans="1:5" ht="29.25" customHeight="1">
      <c r="A15" s="282" t="s">
        <v>90</v>
      </c>
      <c r="B15" s="283" t="s">
        <v>75</v>
      </c>
      <c r="C15" s="239">
        <v>2.27</v>
      </c>
      <c r="D15" s="239">
        <v>27.41</v>
      </c>
      <c r="E15" s="240">
        <v>39.1</v>
      </c>
    </row>
    <row r="16" spans="1:5" ht="29.25" customHeight="1">
      <c r="A16" s="282" t="s">
        <v>91</v>
      </c>
      <c r="B16" s="283" t="s">
        <v>75</v>
      </c>
      <c r="C16" s="239">
        <v>4.9</v>
      </c>
      <c r="D16" s="239">
        <v>53.29</v>
      </c>
      <c r="E16" s="240">
        <v>16.1</v>
      </c>
    </row>
    <row r="17" spans="1:5" ht="29.25" customHeight="1">
      <c r="A17" s="286" t="s">
        <v>92</v>
      </c>
      <c r="B17" s="287" t="s">
        <v>75</v>
      </c>
      <c r="C17" s="288">
        <v>8.87</v>
      </c>
      <c r="D17" s="288">
        <v>77.01</v>
      </c>
      <c r="E17" s="289">
        <v>2.2</v>
      </c>
    </row>
    <row r="18" spans="3:5" ht="14.25">
      <c r="C18" s="262"/>
      <c r="D18" s="262"/>
      <c r="E18" s="290"/>
    </row>
    <row r="19" ht="12">
      <c r="C19" s="261">
        <v>9</v>
      </c>
    </row>
    <row r="29" spans="1:5" ht="12">
      <c r="A29" s="349"/>
      <c r="B29" s="349"/>
      <c r="C29" s="349"/>
      <c r="D29" s="349"/>
      <c r="E29" s="349"/>
    </row>
  </sheetData>
  <sheetProtection/>
  <mergeCells count="7">
    <mergeCell ref="A1:E2"/>
    <mergeCell ref="A29:E29"/>
    <mergeCell ref="A3:A4"/>
    <mergeCell ref="B3:B4"/>
    <mergeCell ref="C3:C4"/>
    <mergeCell ref="D3:D4"/>
    <mergeCell ref="E3:E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25.25390625" style="262" customWidth="1"/>
    <col min="2" max="2" width="9.50390625" style="263" bestFit="1" customWidth="1"/>
    <col min="3" max="3" width="17.375" style="262" customWidth="1"/>
    <col min="4" max="4" width="19.375" style="262" customWidth="1"/>
    <col min="5" max="16384" width="9.00390625" style="262" customWidth="1"/>
  </cols>
  <sheetData>
    <row r="1" spans="1:4" ht="40.5" customHeight="1">
      <c r="A1" s="339" t="s">
        <v>7</v>
      </c>
      <c r="B1" s="339"/>
      <c r="C1" s="339"/>
      <c r="D1" s="339"/>
    </row>
    <row r="2" s="261" customFormat="1" ht="17.25" customHeight="1">
      <c r="B2" s="264"/>
    </row>
    <row r="3" spans="1:5" s="261" customFormat="1" ht="24" customHeight="1">
      <c r="A3" s="363" t="s">
        <v>93</v>
      </c>
      <c r="B3" s="365" t="s">
        <v>40</v>
      </c>
      <c r="C3" s="358" t="s">
        <v>94</v>
      </c>
      <c r="D3" s="360" t="s">
        <v>95</v>
      </c>
      <c r="E3" s="265"/>
    </row>
    <row r="4" spans="1:5" s="261" customFormat="1" ht="24" customHeight="1">
      <c r="A4" s="364"/>
      <c r="B4" s="366"/>
      <c r="C4" s="359"/>
      <c r="D4" s="361"/>
      <c r="E4" s="265"/>
    </row>
    <row r="5" spans="1:5" s="261" customFormat="1" ht="24" customHeight="1">
      <c r="A5" s="267" t="s">
        <v>96</v>
      </c>
      <c r="B5" s="266" t="s">
        <v>37</v>
      </c>
      <c r="C5" s="268">
        <v>438.37</v>
      </c>
      <c r="D5" s="269">
        <v>10.74</v>
      </c>
      <c r="E5" s="265"/>
    </row>
    <row r="6" spans="1:5" s="261" customFormat="1" ht="24" customHeight="1">
      <c r="A6" s="270" t="s">
        <v>97</v>
      </c>
      <c r="B6" s="266" t="s">
        <v>37</v>
      </c>
      <c r="C6" s="268">
        <v>98.94</v>
      </c>
      <c r="D6" s="269">
        <v>-0.05</v>
      </c>
      <c r="E6" s="265"/>
    </row>
    <row r="7" spans="1:5" s="261" customFormat="1" ht="24" customHeight="1">
      <c r="A7" s="270" t="s">
        <v>98</v>
      </c>
      <c r="B7" s="266" t="s">
        <v>37</v>
      </c>
      <c r="C7" s="268">
        <v>107.36</v>
      </c>
      <c r="D7" s="269">
        <v>-0.77</v>
      </c>
      <c r="E7" s="265"/>
    </row>
    <row r="8" spans="1:5" s="261" customFormat="1" ht="24" customHeight="1">
      <c r="A8" s="270" t="s">
        <v>99</v>
      </c>
      <c r="B8" s="266" t="s">
        <v>37</v>
      </c>
      <c r="C8" s="268">
        <v>3.02</v>
      </c>
      <c r="D8" s="269">
        <v>-0.72</v>
      </c>
      <c r="E8" s="265"/>
    </row>
    <row r="9" spans="1:5" s="261" customFormat="1" ht="24" customHeight="1">
      <c r="A9" s="270" t="s">
        <v>100</v>
      </c>
      <c r="B9" s="266" t="s">
        <v>37</v>
      </c>
      <c r="C9" s="268">
        <v>11.28</v>
      </c>
      <c r="D9" s="269">
        <v>-3.81</v>
      </c>
      <c r="E9" s="265"/>
    </row>
    <row r="10" spans="1:5" s="261" customFormat="1" ht="24" customHeight="1">
      <c r="A10" s="270" t="s">
        <v>101</v>
      </c>
      <c r="B10" s="266" t="s">
        <v>102</v>
      </c>
      <c r="C10" s="271">
        <v>496365.09</v>
      </c>
      <c r="D10" s="272">
        <v>35223.88</v>
      </c>
      <c r="E10" s="265"/>
    </row>
    <row r="11" spans="1:5" s="261" customFormat="1" ht="24" customHeight="1">
      <c r="A11" s="270" t="s">
        <v>103</v>
      </c>
      <c r="B11" s="266" t="s">
        <v>104</v>
      </c>
      <c r="C11" s="268">
        <v>6.62</v>
      </c>
      <c r="D11" s="269">
        <v>-0.07</v>
      </c>
      <c r="E11" s="265"/>
    </row>
    <row r="12" spans="1:5" s="261" customFormat="1" ht="24" customHeight="1">
      <c r="A12" s="270" t="s">
        <v>105</v>
      </c>
      <c r="B12" s="266" t="s">
        <v>37</v>
      </c>
      <c r="C12" s="268">
        <v>46.9</v>
      </c>
      <c r="D12" s="269">
        <v>-1.21</v>
      </c>
      <c r="E12" s="265"/>
    </row>
    <row r="13" spans="1:5" s="261" customFormat="1" ht="24" customHeight="1">
      <c r="A13" s="364" t="s">
        <v>93</v>
      </c>
      <c r="B13" s="366" t="s">
        <v>40</v>
      </c>
      <c r="C13" s="358" t="s">
        <v>94</v>
      </c>
      <c r="D13" s="360" t="s">
        <v>95</v>
      </c>
      <c r="E13" s="265"/>
    </row>
    <row r="14" spans="1:5" ht="21" customHeight="1">
      <c r="A14" s="364"/>
      <c r="B14" s="366"/>
      <c r="C14" s="359"/>
      <c r="D14" s="361"/>
      <c r="E14" s="273"/>
    </row>
    <row r="15" spans="1:4" ht="24" customHeight="1">
      <c r="A15" s="270" t="s">
        <v>106</v>
      </c>
      <c r="B15" s="274" t="s">
        <v>107</v>
      </c>
      <c r="C15" s="271">
        <v>1766</v>
      </c>
      <c r="D15" s="275" t="s">
        <v>108</v>
      </c>
    </row>
    <row r="16" spans="1:4" ht="24" customHeight="1">
      <c r="A16" s="270" t="s">
        <v>109</v>
      </c>
      <c r="B16" s="274" t="s">
        <v>107</v>
      </c>
      <c r="C16" s="271">
        <v>92</v>
      </c>
      <c r="D16" s="276" t="s">
        <v>108</v>
      </c>
    </row>
    <row r="17" spans="1:4" ht="24" customHeight="1">
      <c r="A17" s="270" t="s">
        <v>110</v>
      </c>
      <c r="B17" s="274" t="s">
        <v>24</v>
      </c>
      <c r="C17" s="268">
        <v>4056.06</v>
      </c>
      <c r="D17" s="277">
        <v>1.2</v>
      </c>
    </row>
    <row r="18" spans="1:4" ht="24" customHeight="1">
      <c r="A18" s="270" t="s">
        <v>111</v>
      </c>
      <c r="B18" s="274" t="s">
        <v>24</v>
      </c>
      <c r="C18" s="268">
        <v>118.45</v>
      </c>
      <c r="D18" s="277">
        <v>-18</v>
      </c>
    </row>
    <row r="19" spans="1:4" ht="24" customHeight="1">
      <c r="A19" s="270" t="s">
        <v>112</v>
      </c>
      <c r="B19" s="274" t="s">
        <v>24</v>
      </c>
      <c r="C19" s="268">
        <v>4.51</v>
      </c>
      <c r="D19" s="277">
        <v>2.5</v>
      </c>
    </row>
    <row r="20" spans="1:4" ht="24" customHeight="1">
      <c r="A20" s="270" t="s">
        <v>113</v>
      </c>
      <c r="B20" s="274" t="s">
        <v>24</v>
      </c>
      <c r="C20" s="268">
        <v>36.81</v>
      </c>
      <c r="D20" s="277">
        <v>-30.9</v>
      </c>
    </row>
    <row r="21" spans="1:4" ht="24" customHeight="1">
      <c r="A21" s="270" t="s">
        <v>114</v>
      </c>
      <c r="B21" s="274" t="s">
        <v>24</v>
      </c>
      <c r="C21" s="268">
        <v>777.08</v>
      </c>
      <c r="D21" s="277">
        <v>1.9</v>
      </c>
    </row>
    <row r="22" spans="1:5" ht="24" customHeight="1">
      <c r="A22" s="278" t="s">
        <v>115</v>
      </c>
      <c r="B22" s="274" t="s">
        <v>24</v>
      </c>
      <c r="C22" s="268">
        <v>148.01</v>
      </c>
      <c r="D22" s="277">
        <v>33</v>
      </c>
      <c r="E22" s="273"/>
    </row>
    <row r="23" spans="1:5" ht="24" customHeight="1">
      <c r="A23" s="279" t="s">
        <v>116</v>
      </c>
      <c r="B23" s="280" t="s">
        <v>24</v>
      </c>
      <c r="C23" s="268">
        <v>85.59</v>
      </c>
      <c r="D23" s="277">
        <v>9.8</v>
      </c>
      <c r="E23" s="273"/>
    </row>
    <row r="24" spans="1:4" ht="14.25">
      <c r="A24" s="362"/>
      <c r="B24" s="362"/>
      <c r="C24" s="362"/>
      <c r="D24" s="362"/>
    </row>
    <row r="25" ht="14.25">
      <c r="C25" s="262">
        <v>10</v>
      </c>
    </row>
    <row r="26" spans="1:4" ht="14.25">
      <c r="A26" s="349"/>
      <c r="B26" s="349"/>
      <c r="C26" s="349"/>
      <c r="D26" s="349"/>
    </row>
  </sheetData>
  <sheetProtection/>
  <mergeCells count="11">
    <mergeCell ref="A26:D26"/>
    <mergeCell ref="A3:A4"/>
    <mergeCell ref="A13:A14"/>
    <mergeCell ref="B3:B4"/>
    <mergeCell ref="B13:B14"/>
    <mergeCell ref="C3:C4"/>
    <mergeCell ref="C13:C14"/>
    <mergeCell ref="D3:D4"/>
    <mergeCell ref="D13:D14"/>
    <mergeCell ref="A1:D1"/>
    <mergeCell ref="A24:D2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3.875" style="178" bestFit="1" customWidth="1"/>
    <col min="2" max="2" width="9.50390625" style="248" bestFit="1" customWidth="1"/>
    <col min="3" max="3" width="11.625" style="178" bestFit="1" customWidth="1"/>
    <col min="4" max="4" width="12.50390625" style="178" customWidth="1"/>
    <col min="5" max="6" width="9.375" style="178" bestFit="1" customWidth="1"/>
    <col min="7" max="16384" width="9.00390625" style="178" customWidth="1"/>
  </cols>
  <sheetData>
    <row r="1" spans="1:4" ht="37.5" customHeight="1">
      <c r="A1" s="367" t="s">
        <v>8</v>
      </c>
      <c r="B1" s="367"/>
      <c r="C1" s="367"/>
      <c r="D1" s="367"/>
    </row>
    <row r="2" spans="1:4" ht="16.5" customHeight="1">
      <c r="A2" s="368"/>
      <c r="B2" s="368"/>
      <c r="C2" s="368"/>
      <c r="D2" s="195"/>
    </row>
    <row r="3" spans="1:4" ht="23.25" customHeight="1">
      <c r="A3" s="370" t="s">
        <v>18</v>
      </c>
      <c r="B3" s="372" t="s">
        <v>40</v>
      </c>
      <c r="C3" s="330" t="s">
        <v>41</v>
      </c>
      <c r="D3" s="337" t="s">
        <v>117</v>
      </c>
    </row>
    <row r="4" spans="1:4" ht="28.5" customHeight="1">
      <c r="A4" s="371"/>
      <c r="B4" s="373"/>
      <c r="C4" s="331"/>
      <c r="D4" s="374"/>
    </row>
    <row r="5" spans="1:6" ht="30" customHeight="1">
      <c r="A5" s="249" t="s">
        <v>118</v>
      </c>
      <c r="B5" s="212" t="s">
        <v>24</v>
      </c>
      <c r="C5" s="250"/>
      <c r="D5" s="251">
        <v>5.776958271556437</v>
      </c>
      <c r="F5" s="252"/>
    </row>
    <row r="6" spans="1:6" ht="30" customHeight="1">
      <c r="A6" s="199" t="s">
        <v>119</v>
      </c>
      <c r="B6" s="212" t="s">
        <v>24</v>
      </c>
      <c r="C6" s="250"/>
      <c r="D6" s="251">
        <v>4.591974036038909</v>
      </c>
      <c r="E6" s="252"/>
      <c r="F6" s="252"/>
    </row>
    <row r="7" spans="1:6" ht="30" customHeight="1">
      <c r="A7" s="199" t="s">
        <v>120</v>
      </c>
      <c r="B7" s="212" t="s">
        <v>24</v>
      </c>
      <c r="C7" s="250"/>
      <c r="D7" s="251">
        <v>35.21590475001797</v>
      </c>
      <c r="E7" s="252"/>
      <c r="F7" s="252"/>
    </row>
    <row r="8" spans="1:6" ht="30" customHeight="1">
      <c r="A8" s="199" t="s">
        <v>121</v>
      </c>
      <c r="B8" s="212" t="s">
        <v>24</v>
      </c>
      <c r="C8" s="250"/>
      <c r="D8" s="251">
        <v>13.050747348505457</v>
      </c>
      <c r="E8" s="252"/>
      <c r="F8" s="252"/>
    </row>
    <row r="9" spans="1:4" ht="30" customHeight="1">
      <c r="A9" s="196" t="s">
        <v>122</v>
      </c>
      <c r="B9" s="212"/>
      <c r="C9" s="253"/>
      <c r="D9" s="254"/>
    </row>
    <row r="10" spans="1:4" ht="30" customHeight="1">
      <c r="A10" s="199" t="s">
        <v>123</v>
      </c>
      <c r="B10" s="212" t="s">
        <v>49</v>
      </c>
      <c r="C10" s="255">
        <v>1806.886</v>
      </c>
      <c r="D10" s="254">
        <v>8.469779055271262</v>
      </c>
    </row>
    <row r="11" spans="1:5" s="211" customFormat="1" ht="30" customHeight="1">
      <c r="A11" s="199" t="s">
        <v>124</v>
      </c>
      <c r="B11" s="212" t="s">
        <v>49</v>
      </c>
      <c r="C11" s="255">
        <v>326.801</v>
      </c>
      <c r="D11" s="254">
        <v>33.65667680131267</v>
      </c>
      <c r="E11" s="178"/>
    </row>
    <row r="12" spans="1:4" ht="30" customHeight="1">
      <c r="A12" s="199" t="s">
        <v>125</v>
      </c>
      <c r="B12" s="212" t="s">
        <v>49</v>
      </c>
      <c r="C12" s="256">
        <v>128.622</v>
      </c>
      <c r="D12" s="254">
        <v>-25.11793654277531</v>
      </c>
    </row>
    <row r="13" spans="1:7" ht="30" customHeight="1">
      <c r="A13" s="196" t="s">
        <v>126</v>
      </c>
      <c r="B13" s="212" t="s">
        <v>49</v>
      </c>
      <c r="C13" s="256">
        <v>299.9459</v>
      </c>
      <c r="D13" s="254">
        <v>4.044740370223262</v>
      </c>
      <c r="F13" s="252"/>
      <c r="G13" s="252"/>
    </row>
    <row r="14" spans="1:4" ht="30" customHeight="1">
      <c r="A14" s="196" t="s">
        <v>127</v>
      </c>
      <c r="B14" s="212" t="s">
        <v>24</v>
      </c>
      <c r="C14" s="256">
        <v>216.9925</v>
      </c>
      <c r="D14" s="254">
        <v>15.647609022957118</v>
      </c>
    </row>
    <row r="15" spans="1:4" ht="30" customHeight="1">
      <c r="A15" s="196" t="s">
        <v>128</v>
      </c>
      <c r="B15" s="212" t="s">
        <v>49</v>
      </c>
      <c r="C15" s="255">
        <v>55.6085</v>
      </c>
      <c r="D15" s="254">
        <v>-6.9137761618515325</v>
      </c>
    </row>
    <row r="16" spans="1:4" ht="30" customHeight="1">
      <c r="A16" s="257" t="s">
        <v>129</v>
      </c>
      <c r="B16" s="258" t="s">
        <v>49</v>
      </c>
      <c r="C16" s="259">
        <v>21.1385</v>
      </c>
      <c r="D16" s="260">
        <v>47.558549439810136</v>
      </c>
    </row>
    <row r="17" spans="1:4" ht="18" customHeight="1">
      <c r="A17" s="369"/>
      <c r="B17" s="369"/>
      <c r="C17" s="369"/>
      <c r="D17" s="369"/>
    </row>
    <row r="18" ht="12">
      <c r="C18" s="178">
        <v>11</v>
      </c>
    </row>
  </sheetData>
  <sheetProtection/>
  <mergeCells count="7">
    <mergeCell ref="A1:D1"/>
    <mergeCell ref="A2:C2"/>
    <mergeCell ref="A17:D17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6" sqref="C6:D24"/>
    </sheetView>
  </sheetViews>
  <sheetFormatPr defaultColWidth="9.00390625" defaultRowHeight="14.25"/>
  <cols>
    <col min="1" max="1" width="33.875" style="225" bestFit="1" customWidth="1"/>
    <col min="2" max="2" width="9.50390625" style="226" bestFit="1" customWidth="1"/>
    <col min="3" max="3" width="13.25390625" style="227" customWidth="1"/>
    <col min="4" max="4" width="12.50390625" style="227" customWidth="1"/>
    <col min="5" max="16384" width="9.00390625" style="228" customWidth="1"/>
  </cols>
  <sheetData>
    <row r="1" spans="1:4" ht="37.5" customHeight="1">
      <c r="A1" s="375" t="s">
        <v>9</v>
      </c>
      <c r="B1" s="375"/>
      <c r="C1" s="375"/>
      <c r="D1" s="375"/>
    </row>
    <row r="2" spans="1:4" ht="14.25">
      <c r="A2" s="376"/>
      <c r="B2" s="376"/>
      <c r="C2" s="376"/>
      <c r="D2" s="376"/>
    </row>
    <row r="3" spans="1:4" s="224" customFormat="1" ht="24.75" customHeight="1">
      <c r="A3" s="378" t="s">
        <v>18</v>
      </c>
      <c r="B3" s="380" t="s">
        <v>40</v>
      </c>
      <c r="C3" s="344" t="s">
        <v>41</v>
      </c>
      <c r="D3" s="346" t="s">
        <v>130</v>
      </c>
    </row>
    <row r="4" spans="1:4" s="224" customFormat="1" ht="24.75" customHeight="1">
      <c r="A4" s="379"/>
      <c r="B4" s="381"/>
      <c r="C4" s="345"/>
      <c r="D4" s="347"/>
    </row>
    <row r="5" spans="1:4" s="224" customFormat="1" ht="24.75" customHeight="1">
      <c r="A5" s="230" t="s">
        <v>131</v>
      </c>
      <c r="B5" s="229" t="s">
        <v>24</v>
      </c>
      <c r="C5" s="231"/>
      <c r="D5" s="232"/>
    </row>
    <row r="6" spans="1:4" s="224" customFormat="1" ht="24.75" customHeight="1">
      <c r="A6" s="233" t="s">
        <v>132</v>
      </c>
      <c r="B6" s="229" t="s">
        <v>24</v>
      </c>
      <c r="C6" s="234">
        <v>1063.16617</v>
      </c>
      <c r="D6" s="235">
        <v>10</v>
      </c>
    </row>
    <row r="7" spans="1:4" s="224" customFormat="1" ht="24.75" customHeight="1">
      <c r="A7" s="233" t="s">
        <v>133</v>
      </c>
      <c r="B7" s="229" t="s">
        <v>24</v>
      </c>
      <c r="C7" s="234"/>
      <c r="D7" s="235"/>
    </row>
    <row r="8" spans="1:4" ht="24.75" customHeight="1">
      <c r="A8" s="236" t="s">
        <v>134</v>
      </c>
      <c r="B8" s="229" t="s">
        <v>24</v>
      </c>
      <c r="C8" s="237"/>
      <c r="D8" s="238"/>
    </row>
    <row r="9" spans="1:4" ht="24.75" customHeight="1">
      <c r="A9" s="233" t="s">
        <v>132</v>
      </c>
      <c r="B9" s="229" t="s">
        <v>24</v>
      </c>
      <c r="C9" s="239">
        <v>267.27655</v>
      </c>
      <c r="D9" s="240">
        <v>1.6</v>
      </c>
    </row>
    <row r="10" spans="1:4" ht="24.75" customHeight="1">
      <c r="A10" s="233" t="s">
        <v>133</v>
      </c>
      <c r="B10" s="229" t="s">
        <v>24</v>
      </c>
      <c r="C10" s="239"/>
      <c r="D10" s="240"/>
    </row>
    <row r="11" spans="1:4" ht="24.75" customHeight="1">
      <c r="A11" s="236" t="s">
        <v>26</v>
      </c>
      <c r="B11" s="229" t="s">
        <v>24</v>
      </c>
      <c r="C11" s="239">
        <v>715.0768887748444</v>
      </c>
      <c r="D11" s="240">
        <v>-0.3318441108935559</v>
      </c>
    </row>
    <row r="12" spans="1:5" ht="24.75" customHeight="1">
      <c r="A12" s="233" t="s">
        <v>132</v>
      </c>
      <c r="B12" s="229" t="s">
        <v>24</v>
      </c>
      <c r="C12" s="239">
        <v>282.86792</v>
      </c>
      <c r="D12" s="240">
        <v>0.7185870225209925</v>
      </c>
      <c r="E12" s="241"/>
    </row>
    <row r="13" spans="1:5" ht="24.75" customHeight="1">
      <c r="A13" s="233" t="s">
        <v>133</v>
      </c>
      <c r="B13" s="229" t="s">
        <v>24</v>
      </c>
      <c r="C13" s="239">
        <v>432.2089687748443</v>
      </c>
      <c r="D13" s="240">
        <v>-1.0075380268274614</v>
      </c>
      <c r="E13" s="241"/>
    </row>
    <row r="14" spans="1:4" ht="24.75" customHeight="1">
      <c r="A14" s="236" t="s">
        <v>135</v>
      </c>
      <c r="B14" s="229"/>
      <c r="C14" s="239"/>
      <c r="D14" s="240"/>
    </row>
    <row r="15" spans="1:5" ht="24.75" customHeight="1">
      <c r="A15" s="233" t="s">
        <v>136</v>
      </c>
      <c r="B15" s="229" t="s">
        <v>24</v>
      </c>
      <c r="C15" s="242">
        <v>41.89568</v>
      </c>
      <c r="D15" s="243">
        <v>7.917950202708312</v>
      </c>
      <c r="E15" s="241"/>
    </row>
    <row r="16" spans="1:5" ht="24.75" customHeight="1">
      <c r="A16" s="233" t="s">
        <v>137</v>
      </c>
      <c r="B16" s="229" t="s">
        <v>24</v>
      </c>
      <c r="C16" s="242">
        <v>11.88477</v>
      </c>
      <c r="D16" s="243">
        <v>-6.164077476732018</v>
      </c>
      <c r="E16" s="241"/>
    </row>
    <row r="17" spans="1:5" ht="24.75" customHeight="1">
      <c r="A17" s="233" t="s">
        <v>138</v>
      </c>
      <c r="B17" s="229" t="s">
        <v>24</v>
      </c>
      <c r="C17" s="242">
        <v>13.58941</v>
      </c>
      <c r="D17" s="243">
        <v>2.383939112438128</v>
      </c>
      <c r="E17" s="241"/>
    </row>
    <row r="18" spans="1:5" ht="24.75" customHeight="1">
      <c r="A18" s="233" t="s">
        <v>139</v>
      </c>
      <c r="B18" s="229" t="s">
        <v>24</v>
      </c>
      <c r="C18" s="242">
        <v>47.37009</v>
      </c>
      <c r="D18" s="243">
        <v>13.001788893402804</v>
      </c>
      <c r="E18" s="241"/>
    </row>
    <row r="19" spans="1:5" ht="24.75" customHeight="1">
      <c r="A19" s="233" t="s">
        <v>140</v>
      </c>
      <c r="B19" s="229" t="s">
        <v>24</v>
      </c>
      <c r="C19" s="242">
        <v>14.151710000000001</v>
      </c>
      <c r="D19" s="243">
        <v>-12.297937794215699</v>
      </c>
      <c r="E19" s="241"/>
    </row>
    <row r="20" spans="1:5" ht="24.75" customHeight="1">
      <c r="A20" s="233" t="s">
        <v>141</v>
      </c>
      <c r="B20" s="229" t="s">
        <v>24</v>
      </c>
      <c r="C20" s="242">
        <v>21.86518</v>
      </c>
      <c r="D20" s="243">
        <v>4.664960001225424</v>
      </c>
      <c r="E20" s="241"/>
    </row>
    <row r="21" spans="1:5" ht="24.75" customHeight="1">
      <c r="A21" s="233" t="s">
        <v>142</v>
      </c>
      <c r="B21" s="229" t="s">
        <v>24</v>
      </c>
      <c r="C21" s="242">
        <v>4.8431</v>
      </c>
      <c r="D21" s="243">
        <v>10.121761275139548</v>
      </c>
      <c r="E21" s="241"/>
    </row>
    <row r="22" spans="1:5" ht="24.75" customHeight="1">
      <c r="A22" s="233" t="s">
        <v>143</v>
      </c>
      <c r="B22" s="229" t="s">
        <v>24</v>
      </c>
      <c r="C22" s="234">
        <v>6.81602</v>
      </c>
      <c r="D22" s="235">
        <v>6.822951194780472</v>
      </c>
      <c r="E22" s="241"/>
    </row>
    <row r="23" spans="1:5" ht="24.75" customHeight="1">
      <c r="A23" s="233" t="s">
        <v>144</v>
      </c>
      <c r="B23" s="229" t="s">
        <v>24</v>
      </c>
      <c r="C23" s="234">
        <v>22.6264</v>
      </c>
      <c r="D23" s="235">
        <v>-26.737398074146554</v>
      </c>
      <c r="E23" s="241"/>
    </row>
    <row r="24" spans="1:5" ht="24.75" customHeight="1">
      <c r="A24" s="244" t="s">
        <v>145</v>
      </c>
      <c r="B24" s="245" t="s">
        <v>24</v>
      </c>
      <c r="C24" s="246">
        <v>44.77729</v>
      </c>
      <c r="D24" s="247">
        <v>1.883688112380085</v>
      </c>
      <c r="E24" s="241"/>
    </row>
    <row r="25" spans="1:4" ht="14.25">
      <c r="A25" s="377"/>
      <c r="B25" s="377"/>
      <c r="C25" s="377"/>
      <c r="D25" s="377"/>
    </row>
    <row r="26" ht="14.25">
      <c r="C26" s="227">
        <v>12</v>
      </c>
    </row>
  </sheetData>
  <sheetProtection/>
  <mergeCells count="7">
    <mergeCell ref="A1:D1"/>
    <mergeCell ref="A2:D2"/>
    <mergeCell ref="A25:D25"/>
    <mergeCell ref="A3:A4"/>
    <mergeCell ref="B3:B4"/>
    <mergeCell ref="C3:C4"/>
    <mergeCell ref="D3:D4"/>
  </mergeCells>
  <printOptions horizontalCentered="1"/>
  <pageMargins left="0.75" right="0.75" top="1.1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Admin</cp:lastModifiedBy>
  <cp:lastPrinted>2020-12-16T06:43:31Z</cp:lastPrinted>
  <dcterms:created xsi:type="dcterms:W3CDTF">2004-06-19T13:33:36Z</dcterms:created>
  <dcterms:modified xsi:type="dcterms:W3CDTF">2020-12-21T03:24:46Z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